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neral\Sarah\Toronto Finance dash\2020 edits\Feb 6\feb 12\Feb 18\"/>
    </mc:Choice>
  </mc:AlternateContent>
  <xr:revisionPtr revIDLastSave="0" documentId="13_ncr:1_{9A467210-DACA-4B2D-82F0-1DA700AF98EE}" xr6:coauthVersionLast="45" xr6:coauthVersionMax="45" xr10:uidLastSave="{00000000-0000-0000-0000-000000000000}"/>
  <bookViews>
    <workbookView xWindow="-120" yWindow="-120" windowWidth="29040" windowHeight="15840" tabRatio="880" firstSheet="31" activeTab="39" xr2:uid="{4290BFA9-DFBA-4410-BBE6-19670B662F86}"/>
  </bookViews>
  <sheets>
    <sheet name="Set 1" sheetId="37" r:id="rId1"/>
    <sheet name="Toronto's share of FS" sheetId="45" r:id="rId2"/>
    <sheet name="Sector generates billions" sheetId="36" r:id="rId3"/>
    <sheet name="Rank of employment" sheetId="50" r:id="rId4"/>
    <sheet name="Major TO sectors" sheetId="35" r:id="rId5"/>
    <sheet name="Major ON sectors" sheetId="53" r:id="rId6"/>
    <sheet name="Major CA sectors" sheetId="48" r:id="rId7"/>
    <sheet name="Employment and GDP" sheetId="34" r:id="rId8"/>
    <sheet name="TO's sector is growing" sheetId="33" r:id="rId9"/>
    <sheet name="ON's sector is growing" sheetId="32" r:id="rId10"/>
    <sheet name="CA's sector is growing" sheetId="31" r:id="rId11"/>
    <sheet name="Financial services growth" sheetId="51" r:id="rId12"/>
    <sheet name="Set 2" sheetId="30" r:id="rId13"/>
    <sheet name="Growth in employment" sheetId="29" r:id="rId14"/>
    <sheet name="Share of employment" sheetId="28" r:id="rId15"/>
    <sheet name="Global rankings" sheetId="27" r:id="rId16"/>
    <sheet name="Sub-indexes rankings" sheetId="26" r:id="rId17"/>
    <sheet name="Set 3" sheetId="24" r:id="rId18"/>
    <sheet name="Vital to export growth" sheetId="38" r:id="rId19"/>
    <sheet name="Financial services exports" sheetId="19" r:id="rId20"/>
    <sheet name="The largest market" sheetId="18" r:id="rId21"/>
    <sheet name="Source of foreign affiliate sal" sheetId="22" r:id="rId22"/>
    <sheet name="Investment abroad growing" sheetId="21" r:id="rId23"/>
    <sheet name="International operations" sheetId="20" r:id="rId24"/>
    <sheet name="Set 4" sheetId="2" r:id="rId25"/>
    <sheet name="Small business lending" sheetId="4" r:id="rId26"/>
    <sheet name="Lending by size of credit" sheetId="5" r:id="rId27"/>
    <sheet name="Total business lending" sheetId="17" r:id="rId28"/>
    <sheet name="World stock exchanges" sheetId="7" r:id="rId29"/>
    <sheet name="Soundness of banks" sheetId="6" r:id="rId30"/>
    <sheet name="Banks' market capitalization" sheetId="8" r:id="rId31"/>
    <sheet name="Investments" sheetId="10" r:id="rId32"/>
    <sheet name="VC funding Globally" sheetId="40" r:id="rId33"/>
    <sheet name="Bank &amp; pension funds assets" sheetId="11" r:id="rId34"/>
    <sheet name="Female representation" sheetId="12" r:id="rId35"/>
    <sheet name="Diversity policies" sheetId="13" r:id="rId36"/>
    <sheet name="C-suite gender diversity" sheetId="14" r:id="rId37"/>
    <sheet name="Director gender diversity" sheetId="15" r:id="rId38"/>
    <sheet name="Women on boards" sheetId="16" r:id="rId39"/>
    <sheet name="Additional sources" sheetId="39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2" i="7" l="1"/>
  <c r="B53" i="7" s="1"/>
  <c r="H39" i="36" l="1"/>
</calcChain>
</file>

<file path=xl/sharedStrings.xml><?xml version="1.0" encoding="utf-8"?>
<sst xmlns="http://schemas.openxmlformats.org/spreadsheetml/2006/main" count="1438" uniqueCount="570">
  <si>
    <t>Set 4</t>
  </si>
  <si>
    <t>How does the financial services sector support Canadian businesses?</t>
  </si>
  <si>
    <t>Source: Statistics Canada, Table 33-10-0013-01.</t>
  </si>
  <si>
    <t>Other banks</t>
  </si>
  <si>
    <t>Insurance companies and portfolio managers</t>
  </si>
  <si>
    <t>Finance companies</t>
  </si>
  <si>
    <t>Credit unions and caisses populaires</t>
  </si>
  <si>
    <t>Domestic banks</t>
  </si>
  <si>
    <t>The majority of small business lending came from domestic banks</t>
  </si>
  <si>
    <t>Lending by size of credit available</t>
  </si>
  <si>
    <t>(value of credit outstanding, $ billions)</t>
  </si>
  <si>
    <t>All authorizations</t>
  </si>
  <si>
    <t>Authorizations less than $50,000</t>
  </si>
  <si>
    <t>Authorizations $50,000 to $99,999</t>
  </si>
  <si>
    <t>Authorizations $100,000 to $249,999</t>
  </si>
  <si>
    <t>Authorizations $250,000 to $999,999</t>
  </si>
  <si>
    <t>Authorizations $1,000,000 to $4,999,999</t>
  </si>
  <si>
    <t>Authorizations $5,000,000 and greater</t>
  </si>
  <si>
    <t>Rank of soundness of banks</t>
  </si>
  <si>
    <t>(global ranking)</t>
  </si>
  <si>
    <t>G7 countries</t>
  </si>
  <si>
    <t>Canada</t>
  </si>
  <si>
    <t>France</t>
  </si>
  <si>
    <t>Germany</t>
  </si>
  <si>
    <t>Italy</t>
  </si>
  <si>
    <t>Japan</t>
  </si>
  <si>
    <t>United Kingdom</t>
  </si>
  <si>
    <t>United States</t>
  </si>
  <si>
    <t>All other nations</t>
  </si>
  <si>
    <t>Albania</t>
  </si>
  <si>
    <t>Algeria</t>
  </si>
  <si>
    <t>Angola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</si>
  <si>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</si>
  <si>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</si>
  <si>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</si>
  <si>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</si>
  <si>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</si>
  <si>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</si>
  <si>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</si>
  <si>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</si>
  <si>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Belgium</t>
  </si>
  <si>
    <t>Belize</t>
  </si>
  <si>
    <t/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</si>
  <si>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</si>
  <si>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</si>
  <si>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</si>
  <si>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</si>
  <si>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</si>
  <si>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</si>
  <si>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</si>
  <si>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</si>
  <si>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</si>
  <si>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</si>
  <si>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</si>
  <si>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</si>
  <si>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</si>
  <si>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Chad</t>
  </si>
  <si>
    <t>Chile</t>
  </si>
  <si>
    <t>China</t>
  </si>
  <si>
    <t>Colombia</t>
  </si>
  <si>
    <t>Congo, Democratic Rep.</t>
  </si>
  <si>
    <t>Costa Rica</t>
  </si>
  <si>
    <t>Côte d'Ivoire</t>
  </si>
  <si>
    <t>Croatia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</si>
  <si>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</si>
  <si>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</si>
  <si>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</si>
  <si>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</si>
  <si>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</si>
  <si>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</si>
  <si>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</si>
  <si>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</si>
  <si>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</si>
  <si>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Finland</t>
  </si>
  <si>
    <t>Gabon</t>
  </si>
  <si>
    <t>Gambia, The</t>
  </si>
  <si>
    <t>Georgia</t>
  </si>
  <si>
    <t>Ghana</t>
  </si>
  <si>
    <t>Greece</t>
  </si>
  <si>
    <t>Guatemala</t>
  </si>
  <si>
    <t>Guinea</t>
  </si>
  <si>
    <t>Guyana</t>
  </si>
  <si>
    <t>Haiti</t>
  </si>
  <si>
    <t>Honduras</t>
  </si>
  <si>
    <t>Hong Kong SAR</t>
  </si>
  <si>
    <t>Hungary</t>
  </si>
  <si>
    <t>Iceland</t>
  </si>
  <si>
    <t>India</t>
  </si>
  <si>
    <t>Indonesia</t>
  </si>
  <si>
    <t>Iran, Islamic Rep.</t>
  </si>
  <si>
    <t>Ireland</t>
  </si>
  <si>
    <t>Israel</t>
  </si>
  <si>
    <t>Jamaica</t>
  </si>
  <si>
    <t>Jordan</t>
  </si>
  <si>
    <t>Kazakhstan</t>
  </si>
  <si>
    <t>Kenya</t>
  </si>
  <si>
    <t>Korea, Rep.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</si>
  <si>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</si>
  <si>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</si>
  <si>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</si>
  <si>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</si>
  <si>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</si>
  <si>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</si>
  <si>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</si>
  <si>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</si>
  <si>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Lithuania</t>
  </si>
  <si>
    <t>Luxembourg</t>
  </si>
  <si>
    <t>Macedonia, FYR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</si>
  <si>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</si>
  <si>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</si>
  <si>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</si>
  <si>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</si>
  <si>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</si>
  <si>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</si>
  <si>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</si>
  <si>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</si>
  <si>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</si>
  <si>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</si>
  <si>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</si>
  <si>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</si>
  <si>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</si>
  <si>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</si>
  <si>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</si>
  <si>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</si>
  <si>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</si>
  <si>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</si>
  <si>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</si>
  <si>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</si>
  <si>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</si>
  <si>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</si>
  <si>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</si>
  <si>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</si>
  <si>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</si>
  <si>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</si>
  <si>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</si>
  <si>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</si>
  <si>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</si>
  <si>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</si>
  <si>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</si>
  <si>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</si>
  <si>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</si>
  <si>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</si>
  <si>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</si>
  <si>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</si>
  <si>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</si>
  <si>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</si>
  <si>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</si>
  <si>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</si>
  <si>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</si>
  <si>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</si>
  <si>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South Africa</t>
  </si>
  <si>
    <t>Spain</t>
  </si>
  <si>
    <t>Sri Lanka</t>
  </si>
  <si>
    <t>Suriname</t>
  </si>
  <si>
    <t>Swaziland</t>
  </si>
  <si>
    <t>Sweden</t>
  </si>
  <si>
    <t>Switzerland</t>
  </si>
  <si>
    <t>Syria</t>
  </si>
  <si>
    <t>Taiwan, China</t>
  </si>
  <si>
    <t>Tajikistan</t>
  </si>
  <si>
    <t>Tanzania</t>
  </si>
  <si>
    <t>Thailand</t>
  </si>
  <si>
    <t>Timor-Leste</t>
  </si>
  <si>
    <t>Trinidad and Tobago</t>
  </si>
  <si>
    <t>Tunisia</t>
  </si>
  <si>
    <t>Turkey</t>
  </si>
  <si>
    <t>Uganda</t>
  </si>
  <si>
    <t>Ukraine</t>
  </si>
  <si>
    <t>United Arab Emirates</t>
  </si>
  <si>
    <t>TMX Group</t>
  </si>
  <si>
    <t>NYSE</t>
  </si>
  <si>
    <t>Nasdaq (U.S.)</t>
  </si>
  <si>
    <t>Japan Exchange Group</t>
  </si>
  <si>
    <t>Shanghai Stock Exchange</t>
  </si>
  <si>
    <t>Hong Kong Exchanges and Clearing</t>
  </si>
  <si>
    <t>Euronext</t>
  </si>
  <si>
    <t>LSE Group</t>
  </si>
  <si>
    <t>Shenzhen Stock Exchange</t>
  </si>
  <si>
    <t>BSE India Limited</t>
  </si>
  <si>
    <t>National Stock Exchange of India</t>
  </si>
  <si>
    <t>Deutsche Boerse AG</t>
  </si>
  <si>
    <t>SIX Swiss Exchange</t>
  </si>
  <si>
    <t>Korea Exchange</t>
  </si>
  <si>
    <t>Nasdaq (Nordic and Baltics)</t>
  </si>
  <si>
    <t>ASX Australian Securities Exchange</t>
  </si>
  <si>
    <t>Taiwan Stock Exchange</t>
  </si>
  <si>
    <t>B3 (Brasil Bolsa Balcão)</t>
  </si>
  <si>
    <t>Johannesburg Stock Exchange</t>
  </si>
  <si>
    <t>BME Spanish Exchanges</t>
  </si>
  <si>
    <t>Singapore Exchange</t>
  </si>
  <si>
    <t>Moscow Exchange</t>
  </si>
  <si>
    <t>The Stock Exchange of Thailand</t>
  </si>
  <si>
    <t>Saudi Stock Exchange (Tadawul)</t>
  </si>
  <si>
    <t>Indonesia Stock Exchange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</si>
  <si>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</si>
  <si>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</si>
  <si>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</si>
  <si>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</si>
  <si>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</si>
  <si>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</si>
  <si>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</si>
  <si>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</si>
  <si>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</si>
  <si>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</si>
  <si>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</si>
  <si>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</si>
  <si>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</si>
  <si>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</si>
  <si>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</si>
  <si>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</si>
  <si>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</si>
  <si>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</si>
  <si>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Source: World Federation of Exchanges.</t>
  </si>
  <si>
    <t>($ millions)</t>
  </si>
  <si>
    <t>RBC</t>
  </si>
  <si>
    <t>TD</t>
  </si>
  <si>
    <t>Scotiabank</t>
  </si>
  <si>
    <t>BMO</t>
  </si>
  <si>
    <t>Total</t>
  </si>
  <si>
    <t>Venture capital had strong start to 2019</t>
  </si>
  <si>
    <t>Venture capital</t>
  </si>
  <si>
    <t>Private equity</t>
  </si>
  <si>
    <t>Amount invested</t>
  </si>
  <si>
    <t>Number of deals</t>
  </si>
  <si>
    <t>Source: Canadian Venture Capital Private Equity Association.</t>
  </si>
  <si>
    <t>Banks</t>
  </si>
  <si>
    <t>Pension funds</t>
  </si>
  <si>
    <t>Sources: Statistics Canada, tables 11-10-0076-01 and 10-10-0110-01; The Conference Board of Canada.</t>
  </si>
  <si>
    <t>Financial services sector has one of the highest ratios of female employment</t>
  </si>
  <si>
    <t>(female share of total employment, by industry, per cent)</t>
  </si>
  <si>
    <t xml:space="preserve">Total, all industries </t>
  </si>
  <si>
    <t xml:space="preserve">Goods-producing sector </t>
  </si>
  <si>
    <t xml:space="preserve">Agriculture </t>
  </si>
  <si>
    <t xml:space="preserve">Forestry, fishing, mining, quarrying, oil and gas </t>
  </si>
  <si>
    <t>Forestry and logging and support activities for forestry</t>
  </si>
  <si>
    <t>Fishing, hunting, and trapping</t>
  </si>
  <si>
    <t xml:space="preserve">Mining, quarrying, and oil and gas extraction </t>
  </si>
  <si>
    <t>Utilities</t>
  </si>
  <si>
    <t>Construction</t>
  </si>
  <si>
    <t>Manufacturing</t>
  </si>
  <si>
    <t>Durables</t>
  </si>
  <si>
    <t>Non-durables</t>
  </si>
  <si>
    <t xml:space="preserve">Services-producing sector </t>
  </si>
  <si>
    <t>Wholesale and retail trade</t>
  </si>
  <si>
    <t>Wholesale trade</t>
  </si>
  <si>
    <t>Retail trade</t>
  </si>
  <si>
    <t>Transportation and warehousing</t>
  </si>
  <si>
    <t>Finance, insurance, real estate, rental, and leasing</t>
  </si>
  <si>
    <t>Finance and insurance</t>
  </si>
  <si>
    <t>Real estate and rental and leasing</t>
  </si>
  <si>
    <t>Professional, scientific, and technical services</t>
  </si>
  <si>
    <t xml:space="preserve">Business, building, and other support services </t>
  </si>
  <si>
    <t>Educational services</t>
  </si>
  <si>
    <t>Health care and social assistance</t>
  </si>
  <si>
    <t>Information, culture, and recreation</t>
  </si>
  <si>
    <t>Accommodation and food services</t>
  </si>
  <si>
    <t>Other services (except public administration)</t>
  </si>
  <si>
    <t>Public administration</t>
  </si>
  <si>
    <t>Sources: The Conference Board of Canada; Statistics Canada.</t>
  </si>
  <si>
    <t>The majority of finance and insurance organizations have diversity policies</t>
  </si>
  <si>
    <t>Yes</t>
  </si>
  <si>
    <t>No, but we are open to the possibility of adopting a diversity policy</t>
  </si>
  <si>
    <t>No, we do not intend to write a diversity policy unless this becomes a legal obligation</t>
  </si>
  <si>
    <t>Don't know</t>
  </si>
  <si>
    <t>Sample size</t>
  </si>
  <si>
    <t>All sectors</t>
  </si>
  <si>
    <t>Mining, oil, and gas</t>
  </si>
  <si>
    <t xml:space="preserve">All other  </t>
  </si>
  <si>
    <r>
      <t xml:space="preserve">Source: Canadian Board Diversity Council, </t>
    </r>
    <r>
      <rPr>
        <i/>
        <sz val="11"/>
        <color theme="1"/>
        <rFont val="Calibri"/>
        <family val="2"/>
        <scheme val="minor"/>
      </rPr>
      <t>Annual Report Card 2018: Advancing Diverse Leadership on Canada's Corporate Boards.</t>
    </r>
  </si>
  <si>
    <t>Finance and insurance trails only health care in C-suite gender diversity ... but there is room to improve</t>
  </si>
  <si>
    <t>(total number of C-suite executives; share of C-suite executives, per cent)</t>
  </si>
  <si>
    <t>Male executives</t>
  </si>
  <si>
    <t>Female executives</t>
  </si>
  <si>
    <t>Share of male executives</t>
  </si>
  <si>
    <t>Share of female executives</t>
  </si>
  <si>
    <t>Health care</t>
  </si>
  <si>
    <t>Arts, entertainment, and recreation</t>
  </si>
  <si>
    <t>Information</t>
  </si>
  <si>
    <t>Real estate rental and leasing</t>
  </si>
  <si>
    <t>Agriculture, forestry, fishing, and hunting</t>
  </si>
  <si>
    <t>Administrative and support and waste management and remediation services</t>
  </si>
  <si>
    <t>Wholesale and distribution</t>
  </si>
  <si>
    <t>Mining</t>
  </si>
  <si>
    <t>Management of companies and enterprises</t>
  </si>
  <si>
    <t>Finance and insurance is behind only health care in director gender diversity ... but there is room to improve</t>
  </si>
  <si>
    <t>Male directors</t>
  </si>
  <si>
    <t>Female directors</t>
  </si>
  <si>
    <t>Share of male directors</t>
  </si>
  <si>
    <t>Share of female directors</t>
  </si>
  <si>
    <t xml:space="preserve">Total </t>
  </si>
  <si>
    <t>Financial services leads the way in woman representation on boards … but there is a lot of room to improve</t>
  </si>
  <si>
    <t>Overall</t>
  </si>
  <si>
    <t>Total business lending activity</t>
  </si>
  <si>
    <t>(business loans, $ millions)</t>
  </si>
  <si>
    <t>Funds advanced</t>
  </si>
  <si>
    <t>Outstanding balances</t>
  </si>
  <si>
    <t>n.a.</t>
  </si>
  <si>
    <t>Source: Statistics Canada, Table 10-10-0006-01.</t>
  </si>
  <si>
    <t>The U.S. is the largest market for financial services exports</t>
  </si>
  <si>
    <t>European Union</t>
  </si>
  <si>
    <t>Other</t>
  </si>
  <si>
    <t xml:space="preserve">Sources: Statistics Canada, Table 36-10-0006-01; The Conference Board of Canada. </t>
  </si>
  <si>
    <t>Growth in financial services exports driven by other financial services</t>
  </si>
  <si>
    <t>Insurance services</t>
  </si>
  <si>
    <t>Banking services</t>
  </si>
  <si>
    <t>Other financial services</t>
  </si>
  <si>
    <t>Toronto-based banks and insurance companies generate a large share of their revenues and earnings from international operations</t>
  </si>
  <si>
    <t>(share of revenues and earnings from international operations in 2018, per cent)</t>
  </si>
  <si>
    <t>Revenues</t>
  </si>
  <si>
    <t>Earnings</t>
  </si>
  <si>
    <t>Manulife Financial</t>
  </si>
  <si>
    <t>Sun Life Financial</t>
  </si>
  <si>
    <t>CIBC</t>
  </si>
  <si>
    <t>Europe</t>
  </si>
  <si>
    <t xml:space="preserve">Sources: Statistics Canada, Table 36-10-0009-01; The Conference Board of Canada. </t>
  </si>
  <si>
    <t>Financial services are a major source of Canadian foreign affiliate sales</t>
  </si>
  <si>
    <t>(share of foreign affiliate sales by sector in 2017, per cent)</t>
  </si>
  <si>
    <t>Financial services</t>
  </si>
  <si>
    <t>Professional services</t>
  </si>
  <si>
    <t>Sources: Statistics Canada, Table 36-10-0440-01; The Conference Board of Canada.</t>
  </si>
  <si>
    <t>Financial services have been vital to Canada’s export growth</t>
  </si>
  <si>
    <t>Metals and minerals</t>
  </si>
  <si>
    <t>Primary metals</t>
  </si>
  <si>
    <t>Agriculture</t>
  </si>
  <si>
    <t>Management services</t>
  </si>
  <si>
    <t>Set 3</t>
  </si>
  <si>
    <t>Canada's global finance footprint</t>
  </si>
  <si>
    <t>Beijing</t>
  </si>
  <si>
    <t>Shanghai</t>
  </si>
  <si>
    <t>New York</t>
  </si>
  <si>
    <t>Shenzhen</t>
  </si>
  <si>
    <t>London</t>
  </si>
  <si>
    <t>Hong Kong</t>
  </si>
  <si>
    <t>San Francisco</t>
  </si>
  <si>
    <t>Chicago</t>
  </si>
  <si>
    <t>Sydney</t>
  </si>
  <si>
    <t>Tokyo</t>
  </si>
  <si>
    <t>Los Angeles</t>
  </si>
  <si>
    <t>Washington, D.C.</t>
  </si>
  <si>
    <t>Boston</t>
  </si>
  <si>
    <t>Toronto</t>
  </si>
  <si>
    <t>Frankfurt</t>
  </si>
  <si>
    <t>Zurich</t>
  </si>
  <si>
    <t>Dubai</t>
  </si>
  <si>
    <t>Paris</t>
  </si>
  <si>
    <r>
      <t>Montr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al</t>
    </r>
  </si>
  <si>
    <t>Copenhagen</t>
  </si>
  <si>
    <t>Seoul</t>
  </si>
  <si>
    <t>Share of financial services sector employment, by major financial centres, 2018</t>
  </si>
  <si>
    <t>(financial services' share of employment, per cent)</t>
  </si>
  <si>
    <t>Vancouver</t>
  </si>
  <si>
    <t>Calgary</t>
  </si>
  <si>
    <t>Darmstadt (Frankfurt)</t>
  </si>
  <si>
    <t>Île de France (Paris)</t>
  </si>
  <si>
    <t>Southern Kanto (Tokyo)</t>
  </si>
  <si>
    <t>Sources: Various national statistical agencies; The Conference Board of Canada.</t>
  </si>
  <si>
    <t>Growth in financial services employment, by major financial centres, 2008–18</t>
  </si>
  <si>
    <t>(annual average growth, per cent)</t>
  </si>
  <si>
    <t>5-year</t>
  </si>
  <si>
    <t>10-year</t>
  </si>
  <si>
    <t>Set 2</t>
  </si>
  <si>
    <t>How Toronto measures up</t>
  </si>
  <si>
    <t>Canada's financial services sector is growing rapidly</t>
  </si>
  <si>
    <t>(GDP, 2012 $ millions; employment, 000s)</t>
  </si>
  <si>
    <t>Levels</t>
  </si>
  <si>
    <t>Growth rates</t>
  </si>
  <si>
    <t>Share of industry</t>
  </si>
  <si>
    <t>All industries</t>
  </si>
  <si>
    <t>GDP</t>
  </si>
  <si>
    <t>Employment</t>
  </si>
  <si>
    <t>Sources: Statistics Canada, tables 14-10-0023-01 and 36-10-0434-01; The Conference Board of Canada.</t>
  </si>
  <si>
    <t>Ontario's financial services sector is growing rapidly</t>
  </si>
  <si>
    <t>Sources: Statistics Canada, tables 14-10-0023-01 and 36-10-0402-01; The Conference Board of Canada.</t>
  </si>
  <si>
    <t>Toronto's financial services sector is growing rapidly</t>
  </si>
  <si>
    <t>2018 Employment</t>
  </si>
  <si>
    <t>2018 GDP</t>
  </si>
  <si>
    <t>Direct</t>
  </si>
  <si>
    <t>Indirect</t>
  </si>
  <si>
    <t>Rest of Ontario</t>
  </si>
  <si>
    <t>Rest of Canada</t>
  </si>
  <si>
    <t>Total direct &amp; indirect employment</t>
  </si>
  <si>
    <t>Total direct &amp; indirect GDP</t>
  </si>
  <si>
    <t>Public services</t>
  </si>
  <si>
    <t>Information services</t>
  </si>
  <si>
    <t>Transportation</t>
  </si>
  <si>
    <t>Sources: Statistics Canada; The Conference Board of Canada.</t>
  </si>
  <si>
    <t>2018 employment</t>
  </si>
  <si>
    <t>Jobs</t>
  </si>
  <si>
    <t>Other sectors</t>
  </si>
  <si>
    <t>(government revenues by level, $ billions)</t>
  </si>
  <si>
    <t>Federal</t>
  </si>
  <si>
    <t>Ontario</t>
  </si>
  <si>
    <t>Other provinces</t>
  </si>
  <si>
    <t>City of Toronto</t>
  </si>
  <si>
    <t>Source: The Conference Board of Canada.</t>
  </si>
  <si>
    <t>Set 1</t>
  </si>
  <si>
    <t>Toronto's financial services sector generates $19.4 billion in government revenues</t>
  </si>
  <si>
    <t xml:space="preserve">Ranking of global financial centres </t>
  </si>
  <si>
    <t>(world ranking)</t>
  </si>
  <si>
    <t xml:space="preserve">Rankings for sub-indexes </t>
  </si>
  <si>
    <t>Outward FDI in financial services sector</t>
  </si>
  <si>
    <t>Inward FDI in financial services sector</t>
  </si>
  <si>
    <t>International debt securities</t>
  </si>
  <si>
    <t>Foreign listings</t>
  </si>
  <si>
    <t>Economic stability and potential</t>
  </si>
  <si>
    <t>Financial markets</t>
  </si>
  <si>
    <t>Vienna</t>
  </si>
  <si>
    <t>Doha</t>
  </si>
  <si>
    <t>Manama</t>
  </si>
  <si>
    <t>Amsterdam</t>
  </si>
  <si>
    <t>Prague</t>
  </si>
  <si>
    <t>Dublin</t>
  </si>
  <si>
    <t>Osaka</t>
  </si>
  <si>
    <t>Kuala Lumpur</t>
  </si>
  <si>
    <t>Milan</t>
  </si>
  <si>
    <t>Oslo</t>
  </si>
  <si>
    <t>Jakarta</t>
  </si>
  <si>
    <t>Madrid</t>
  </si>
  <si>
    <t>Johannesburg</t>
  </si>
  <si>
    <t>Financial services cluster</t>
  </si>
  <si>
    <t>Stock market capitalization</t>
  </si>
  <si>
    <t>Business friendliness</t>
  </si>
  <si>
    <t>Cost factors</t>
  </si>
  <si>
    <t>Bank pre-tax profits</t>
  </si>
  <si>
    <t>Total bank assets</t>
  </si>
  <si>
    <t>Wellington</t>
  </si>
  <si>
    <t>Mumbai</t>
  </si>
  <si>
    <t>Bangkok</t>
  </si>
  <si>
    <t>Taipei</t>
  </si>
  <si>
    <t>Moscow</t>
  </si>
  <si>
    <t>Manila</t>
  </si>
  <si>
    <t>Montréal</t>
  </si>
  <si>
    <t>Other commerical serives</t>
  </si>
  <si>
    <t>Architectural and engineering</t>
  </si>
  <si>
    <t>Electronic and electrical equipment and parts</t>
  </si>
  <si>
    <t>Transportation and government services</t>
  </si>
  <si>
    <t>Pulp and paper stock</t>
  </si>
  <si>
    <t>Motor vehicles and parts</t>
  </si>
  <si>
    <t>Aerospace products</t>
  </si>
  <si>
    <t>Wood products</t>
  </si>
  <si>
    <t>Food and beverage</t>
  </si>
  <si>
    <t>Other transportation equipment and parts</t>
  </si>
  <si>
    <t>Travel</t>
  </si>
  <si>
    <t xml:space="preserve">Sources: The Conference Board of Canada; Statistics Canada Table 36-10-0007-01, Trade Data Online. </t>
  </si>
  <si>
    <t>Energy products</t>
  </si>
  <si>
    <t>Industrial chemical products</t>
  </si>
  <si>
    <t>Industrial machinery, equipment, and parts</t>
  </si>
  <si>
    <t>Financial services' direct investment abroad more than doubled over the last decade</t>
  </si>
  <si>
    <t>Period 1</t>
  </si>
  <si>
    <t>Period 2</t>
  </si>
  <si>
    <t>Uruguay</t>
  </si>
  <si>
    <t>Venezuela</t>
  </si>
  <si>
    <t>Yemen</t>
  </si>
  <si>
    <t>Zambia</t>
  </si>
  <si>
    <t>Zimbabwe</t>
  </si>
  <si>
    <t>TMX group has seen strong growth in its market capitalization since 2010</t>
  </si>
  <si>
    <t>(market capitalization for the largest stock exchanges, US$ millions)</t>
  </si>
  <si>
    <t>15Q1</t>
  </si>
  <si>
    <t>15Q2</t>
  </si>
  <si>
    <t>15Q3</t>
  </si>
  <si>
    <t>15Q4</t>
  </si>
  <si>
    <t>16Q1</t>
  </si>
  <si>
    <t>16Q2</t>
  </si>
  <si>
    <t>16Q3</t>
  </si>
  <si>
    <t>16Q4</t>
  </si>
  <si>
    <t>17Q1</t>
  </si>
  <si>
    <t>17Q2</t>
  </si>
  <si>
    <t>17Q3</t>
  </si>
  <si>
    <t>17Q4</t>
  </si>
  <si>
    <t>18Q1</t>
  </si>
  <si>
    <t>2015Q1</t>
  </si>
  <si>
    <t>10Q2</t>
  </si>
  <si>
    <t>10Q3</t>
  </si>
  <si>
    <t>10Q4</t>
  </si>
  <si>
    <t>11Q1</t>
  </si>
  <si>
    <t>11Q2</t>
  </si>
  <si>
    <t>11Q3</t>
  </si>
  <si>
    <t>11Q4</t>
  </si>
  <si>
    <t>12Q1</t>
  </si>
  <si>
    <t>12Q2</t>
  </si>
  <si>
    <t>12Q3</t>
  </si>
  <si>
    <t>12Q4</t>
  </si>
  <si>
    <t>13Q1</t>
  </si>
  <si>
    <t>13Q2</t>
  </si>
  <si>
    <t>13Q3</t>
  </si>
  <si>
    <t>13Q4</t>
  </si>
  <si>
    <t>14Q1</t>
  </si>
  <si>
    <t>14Q2</t>
  </si>
  <si>
    <t>14Q3</t>
  </si>
  <si>
    <t>14Q4</t>
  </si>
  <si>
    <t>2010Q1</t>
  </si>
  <si>
    <t>19Q2</t>
  </si>
  <si>
    <t>18Q2</t>
  </si>
  <si>
    <t>18Q3</t>
  </si>
  <si>
    <t>18Q4</t>
  </si>
  <si>
    <t>19Q1</t>
  </si>
  <si>
    <t>Sources: The Banker, Rankings of International Financial Centres; The Conference Board of Canada.</t>
  </si>
  <si>
    <t>Rank</t>
  </si>
  <si>
    <t>Sector</t>
  </si>
  <si>
    <t>Share</t>
  </si>
  <si>
    <t>Value</t>
  </si>
  <si>
    <t>5-year average</t>
  </si>
  <si>
    <t>10-year average</t>
  </si>
  <si>
    <t>Note: Authorization level is the maximum amount a client is permitted to borrow.</t>
  </si>
  <si>
    <t>(employment, number; GDP, 2012 $ millions)</t>
  </si>
  <si>
    <t>Note: Data from 2018 are not available for Beijing or Shanghai. Five- and 10-year growth rates of the most recent data available were used instead.</t>
  </si>
  <si>
    <t>(financial services exports, $ billions)</t>
  </si>
  <si>
    <t>(value of credit outstanding to small businesses, July 2018, $ billions; per cent)</t>
  </si>
  <si>
    <t>Source: World Economic Forum's Global Competitiveness Index 2019 Dataset.</t>
  </si>
  <si>
    <t>2012 $ millions</t>
  </si>
  <si>
    <r>
      <t>(average annual growth in exports, 2013</t>
    </r>
    <r>
      <rPr>
        <sz val="11"/>
        <color rgb="FF000000"/>
        <rFont val="Calibri"/>
        <family val="2"/>
      </rPr>
      <t>–</t>
    </r>
    <r>
      <rPr>
        <sz val="11"/>
        <color rgb="FF000000"/>
        <rFont val="Calibri"/>
        <family val="2"/>
        <scheme val="minor"/>
      </rPr>
      <t>18, per cent)</t>
    </r>
  </si>
  <si>
    <t>Note: "Small business" is defined here as those authorized to borrow less than $5 million.</t>
  </si>
  <si>
    <t>(market capitalization, $ millions)</t>
  </si>
  <si>
    <t>Sources: Banks' and insurance companies' 2018 financial reports; The Conference Board of Canada.</t>
  </si>
  <si>
    <t>Canada's five major banks have seen strong growth in their market capitalization</t>
  </si>
  <si>
    <t>Sources: Banks' annual reports; The Conference Board of Canada.</t>
  </si>
  <si>
    <r>
      <t xml:space="preserve">Source: Canadian Board Diversity Council, </t>
    </r>
    <r>
      <rPr>
        <i/>
        <sz val="11"/>
        <rFont val="Calibri"/>
        <family val="2"/>
        <scheme val="minor"/>
      </rPr>
      <t>Annual Report Card 2018: Advancing Diverse Leadership on Canada's Corporate Boards</t>
    </r>
    <r>
      <rPr>
        <sz val="11"/>
        <rFont val="Calibri"/>
        <family val="2"/>
        <scheme val="minor"/>
      </rPr>
      <t>.</t>
    </r>
  </si>
  <si>
    <t>Korea</t>
  </si>
  <si>
    <t>Total VC funding</t>
  </si>
  <si>
    <t>Seed VC funding</t>
  </si>
  <si>
    <t>Start-up and other early stage VC funding</t>
  </si>
  <si>
    <t>Later stage venture VC funding</t>
  </si>
  <si>
    <t>Russia</t>
  </si>
  <si>
    <t>Canada is a leader among OECD countries in venture capital</t>
  </si>
  <si>
    <t>(share of organizations, per cent)</t>
  </si>
  <si>
    <t>Total assets of banks and pension funds</t>
  </si>
  <si>
    <t>Toronto accounts for a significant share of Canada's financial services sector</t>
  </si>
  <si>
    <t>Breakdown of major job sectors in Toronto</t>
  </si>
  <si>
    <t>Breakdown of employment and GDP contributions by region and industry</t>
  </si>
  <si>
    <t>($ billions)</t>
  </si>
  <si>
    <t>(share of 2017 financial services exports, per cent)</t>
  </si>
  <si>
    <t>(share of Ontario's and Canada's financial services sector, per cent)</t>
  </si>
  <si>
    <t>Beijing*</t>
  </si>
  <si>
    <t>Shanghai*</t>
  </si>
  <si>
    <t>($ millions; number of deals)</t>
  </si>
  <si>
    <t>(current prices, US$ millions)</t>
  </si>
  <si>
    <t>Source: OECD Entrepreneurship Financing Database, venture capital investments.</t>
  </si>
  <si>
    <t>(number of FP500 directors; percentage share)</t>
  </si>
  <si>
    <t>(share of women on FP500 boards by sector, per cent)</t>
  </si>
  <si>
    <t>Toronto Stock Exchange. “Global Leaders in Mining.” TSX.com, December 2019. Accessed January 21, 2020. https://www.tsx.com/listings/listing-with-us/sector-and-product-profiles/international.</t>
  </si>
  <si>
    <t>—. “Growth Opportunities for International Companies.” TSX.com, November 2019. Accessed January 21, 2020. https://www.tsx.com/listings/listing-with-us/sector-and-product-profiles/international.</t>
  </si>
  <si>
    <r>
      <t xml:space="preserve">Toronto Finance International. </t>
    </r>
    <r>
      <rPr>
        <i/>
        <sz val="11"/>
        <color theme="1"/>
        <rFont val="Calibri"/>
        <family val="2"/>
        <scheme val="minor"/>
      </rPr>
      <t>Seizing the Opportunity: Building the Toronto Region into a Global Fintech Leader—Update 2019</t>
    </r>
    <r>
      <rPr>
        <sz val="11"/>
        <color theme="1"/>
        <rFont val="Calibri"/>
        <family val="2"/>
        <scheme val="minor"/>
      </rPr>
      <t>. Toronto: TFI, March 25, 2019. https://tfi.ca/policy-research/seizing-the-opportunity-building-the-toronto-region-into-a-global-fintech-leader-update-2019.</t>
    </r>
  </si>
  <si>
    <r>
      <t xml:space="preserve">Insurance Bureau of Canada. </t>
    </r>
    <r>
      <rPr>
        <i/>
        <sz val="11"/>
        <color theme="1"/>
        <rFont val="Calibri"/>
        <family val="2"/>
        <scheme val="minor"/>
      </rPr>
      <t>Facts of the Property and Casualty Insurance Industry in Canada</t>
    </r>
    <r>
      <rPr>
        <sz val="11"/>
        <color theme="1"/>
        <rFont val="Calibri"/>
        <family val="2"/>
        <scheme val="minor"/>
      </rPr>
      <t>, 41st ed. Toronto: IBC, 2019. http://assets.ibc.ca/Documents/Facts%20Book/Facts_Book/2019/IBC-2019-Facts.pdf.</t>
    </r>
  </si>
  <si>
    <r>
      <t xml:space="preserve">Canadian Life and Health Insurance Association. </t>
    </r>
    <r>
      <rPr>
        <i/>
        <sz val="11"/>
        <color theme="1"/>
        <rFont val="Calibri"/>
        <family val="2"/>
        <scheme val="minor"/>
      </rPr>
      <t>Canadian Life &amp; Health Insurance Facts</t>
    </r>
    <r>
      <rPr>
        <sz val="11"/>
        <color theme="1"/>
        <rFont val="Calibri"/>
        <family val="2"/>
        <scheme val="minor"/>
      </rPr>
      <t>, 2019 ed. Toronto: CLHIA, 2019. https://www.clhia.ca/web/CLHIA_LP4W_LND_Webstation.nsf/resources/Factbook_2/$file/2019+Factbook+English.pdf.</t>
    </r>
  </si>
  <si>
    <t>Breakdown of major job sectors in Ontario</t>
  </si>
  <si>
    <t>Breakdown of major job sectors in Canada</t>
  </si>
  <si>
    <t>Montreal</t>
  </si>
  <si>
    <t>(average annual growth rates, per cent)</t>
  </si>
  <si>
    <t>Global ranking</t>
  </si>
  <si>
    <t>Agriculture, forestry, fishing and hunting</t>
  </si>
  <si>
    <t>Professional, scientific and technical services</t>
  </si>
  <si>
    <t>Business, building and other support services</t>
  </si>
  <si>
    <t>Information, culture and recreation</t>
  </si>
  <si>
    <t>Financial services are outpacing industry growth averages</t>
  </si>
  <si>
    <t>(financial services employment, 000s)</t>
  </si>
  <si>
    <t>North America ranking</t>
  </si>
  <si>
    <t>Toronto's financial services sector employment ranks second in North America</t>
  </si>
  <si>
    <t xml:space="preserve">What Toronto's financial sector brings to the economy </t>
  </si>
  <si>
    <t>*2018 data for Beijing and Shanghai not available; 2017 data used instead</t>
  </si>
  <si>
    <t>Vietnam</t>
  </si>
  <si>
    <t>Mining and quarrying</t>
  </si>
  <si>
    <t>Oil and gas extraction</t>
  </si>
  <si>
    <t>Share (%)</t>
  </si>
  <si>
    <t>BMO. "BMO Unveils Commitments to 'Double the Good' for Thriving Economy, Sustainable Future, and Inclusive Society." News release, June 7, 2019. https://newsroom.bmo.com/2019-06-07-BMO-Unveils-Commitments-to-Double-the-Good-for-Thriving-Economy-Sustainable-Future-and-Inclusive-Society.</t>
  </si>
  <si>
    <t>Canadian Bankers Association. “Focus: Fast Facts About the Canadian Banking System.” December 11, 2019. https://cba.ca/fast-facts-the-canadian-banking-system.</t>
  </si>
  <si>
    <t>CIBC. "CIBC Announces $150 Billion in Environmental and Sustainable Financing by 2027." News release, Septeber 24, 2019. https://www.newswire.ca/news-releases/cibc-announces-150-billion-in-environmental-and-sustainable-financing-by-2027-833977960.html.</t>
  </si>
  <si>
    <t>RBC. "Our Commitment to Sustainable Finance." RBC.com. April 2019. http://www.rbc.com/community-sustainability/_assets-custom/pdf/OurCommitment_EN.PDF.</t>
  </si>
  <si>
    <t>Scotiabank. "Scotiabank to Mobilize $100 Billion by 2025 to Support the Transition to a Lower-Carbon and More Resilient Economy." News release, November 14, 2019. https://www.newswire.ca/news-releases/scotiabank-to-mobilize-100-billion-by-2025-to-support-the-transition-to-a-lower-carbon-and-more-resilient-economy-818158127.html.</t>
  </si>
  <si>
    <t>TD. "TD Bank Group Launches Initiatives to Support a Sustainable and Prosperous Future." News release, December 18, 2017. http://td.mediaroom.com/index.php?s=19518&amp;item=135953.</t>
  </si>
  <si>
    <t>Additional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</si>
</sst>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%"/>
    <numFmt numFmtId="166" formatCode="#,##0.0"/>
    <numFmt numFmtId="167" formatCode="0.0000"/>
    <numFmt numFmtId="168" formatCode="#,##0.00_ ;\-#,##0.00\ "/>
    <numFmt numFmtId="169" formatCode="0.0000000000000"/>
    <numFmt numFmtId="170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</cellStyleXfs>
  <cellXfs count="349">
    <xf numFmtId="0" fontId="0" fillId="0" borderId="0" xfId="0"/>
    <xf numFmtId="0" fontId="3" fillId="0" borderId="0" xfId="0" applyFont="1"/>
    <xf numFmtId="2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49" fontId="5" fillId="0" borderId="0" xfId="0" quotePrefix="1" applyNumberFormat="1" applyFont="1" applyAlignment="1">
      <alignment horizontal="right"/>
    </xf>
    <xf numFmtId="164" fontId="0" fillId="0" borderId="0" xfId="0" applyNumberFormat="1"/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49" fontId="0" fillId="0" borderId="0" xfId="0" applyNumberFormat="1"/>
    <xf numFmtId="3" fontId="9" fillId="0" borderId="0" xfId="0" applyNumberFormat="1" applyFont="1"/>
    <xf numFmtId="0" fontId="0" fillId="0" borderId="0" xfId="0" quotePrefix="1"/>
    <xf numFmtId="0" fontId="10" fillId="0" borderId="0" xfId="2"/>
    <xf numFmtId="10" fontId="0" fillId="0" borderId="0" xfId="0" applyNumberFormat="1"/>
    <xf numFmtId="0" fontId="2" fillId="0" borderId="0" xfId="0" applyFont="1" applyAlignment="1">
      <alignment horizontal="center"/>
    </xf>
    <xf numFmtId="3" fontId="11" fillId="0" borderId="0" xfId="0" applyNumberFormat="1" applyFont="1"/>
    <xf numFmtId="3" fontId="12" fillId="0" borderId="0" xfId="0" applyNumberFormat="1" applyFont="1"/>
    <xf numFmtId="0" fontId="5" fillId="0" borderId="0" xfId="3"/>
    <xf numFmtId="0" fontId="11" fillId="0" borderId="0" xfId="0" applyFont="1" applyAlignment="1">
      <alignment vertical="center"/>
    </xf>
    <xf numFmtId="0" fontId="14" fillId="0" borderId="0" xfId="3" applyFont="1"/>
    <xf numFmtId="0" fontId="15" fillId="0" borderId="0" xfId="3" applyFont="1"/>
    <xf numFmtId="0" fontId="1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0" xfId="1" applyNumberFormat="1" applyFont="1"/>
    <xf numFmtId="165" fontId="0" fillId="0" borderId="0" xfId="1" applyNumberFormat="1" applyFont="1"/>
    <xf numFmtId="164" fontId="0" fillId="2" borderId="12" xfId="0" applyNumberFormat="1" applyFill="1" applyBorder="1"/>
    <xf numFmtId="164" fontId="0" fillId="2" borderId="3" xfId="0" applyNumberFormat="1" applyFill="1" applyBorder="1"/>
    <xf numFmtId="3" fontId="0" fillId="2" borderId="13" xfId="0" applyNumberFormat="1" applyFill="1" applyBorder="1"/>
    <xf numFmtId="164" fontId="0" fillId="2" borderId="13" xfId="0" applyNumberFormat="1" applyFill="1" applyBorder="1"/>
    <xf numFmtId="3" fontId="2" fillId="2" borderId="14" xfId="0" applyNumberFormat="1" applyFont="1" applyFill="1" applyBorder="1"/>
    <xf numFmtId="164" fontId="2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0" borderId="0" xfId="0" applyFont="1" applyAlignment="1">
      <alignment vertical="center"/>
    </xf>
    <xf numFmtId="0" fontId="16" fillId="2" borderId="9" xfId="0" applyFont="1" applyFill="1" applyBorder="1"/>
    <xf numFmtId="0" fontId="16" fillId="2" borderId="2" xfId="0" applyFont="1" applyFill="1" applyBorder="1"/>
    <xf numFmtId="0" fontId="16" fillId="2" borderId="10" xfId="0" applyFont="1" applyFill="1" applyBorder="1"/>
    <xf numFmtId="0" fontId="16" fillId="2" borderId="3" xfId="0" applyFont="1" applyFill="1" applyBorder="1"/>
    <xf numFmtId="0" fontId="16" fillId="2" borderId="11" xfId="0" applyFont="1" applyFill="1" applyBorder="1"/>
    <xf numFmtId="0" fontId="16" fillId="2" borderId="2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0" fontId="16" fillId="2" borderId="5" xfId="0" applyFont="1" applyFill="1" applyBorder="1"/>
    <xf numFmtId="0" fontId="0" fillId="0" borderId="0" xfId="0" applyFill="1" applyBorder="1"/>
    <xf numFmtId="0" fontId="0" fillId="2" borderId="15" xfId="0" applyFill="1" applyBorder="1" applyAlignment="1">
      <alignment vertical="center"/>
    </xf>
    <xf numFmtId="0" fontId="0" fillId="2" borderId="6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ont="1" applyFill="1" applyBorder="1" applyAlignment="1">
      <alignment horizontal="center" vertical="center"/>
    </xf>
    <xf numFmtId="0" fontId="0" fillId="2" borderId="11" xfId="0" applyFont="1" applyFill="1" applyBorder="1"/>
    <xf numFmtId="3" fontId="0" fillId="2" borderId="14" xfId="0" applyNumberFormat="1" applyFont="1" applyFill="1" applyBorder="1"/>
    <xf numFmtId="164" fontId="0" fillId="2" borderId="14" xfId="0" applyNumberFormat="1" applyFont="1" applyFill="1" applyBorder="1"/>
    <xf numFmtId="164" fontId="0" fillId="0" borderId="5" xfId="0" applyNumberFormat="1" applyFont="1" applyBorder="1"/>
    <xf numFmtId="0" fontId="7" fillId="2" borderId="12" xfId="0" applyFont="1" applyFill="1" applyBorder="1"/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3" fontId="0" fillId="2" borderId="9" xfId="0" applyNumberFormat="1" applyFill="1" applyBorder="1"/>
    <xf numFmtId="3" fontId="0" fillId="2" borderId="1" xfId="0" applyNumberFormat="1" applyFill="1" applyBorder="1"/>
    <xf numFmtId="3" fontId="0" fillId="2" borderId="10" xfId="0" applyNumberFormat="1" applyFill="1" applyBorder="1"/>
    <xf numFmtId="3" fontId="0" fillId="2" borderId="0" xfId="0" applyNumberFormat="1" applyFill="1"/>
    <xf numFmtId="3" fontId="0" fillId="2" borderId="11" xfId="0" applyNumberFormat="1" applyFill="1" applyBorder="1"/>
    <xf numFmtId="3" fontId="0" fillId="2" borderId="14" xfId="0" applyNumberFormat="1" applyFill="1" applyBorder="1"/>
    <xf numFmtId="3" fontId="0" fillId="2" borderId="4" xfId="0" applyNumberFormat="1" applyFill="1" applyBorder="1"/>
    <xf numFmtId="164" fontId="0" fillId="2" borderId="9" xfId="0" applyNumberForma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164" fontId="0" fillId="2" borderId="5" xfId="0" applyNumberFormat="1" applyFill="1" applyBorder="1"/>
    <xf numFmtId="3" fontId="0" fillId="2" borderId="2" xfId="0" applyNumberFormat="1" applyFill="1" applyBorder="1"/>
    <xf numFmtId="166" fontId="0" fillId="2" borderId="9" xfId="0" applyNumberFormat="1" applyFill="1" applyBorder="1"/>
    <xf numFmtId="166" fontId="0" fillId="2" borderId="2" xfId="0" applyNumberFormat="1" applyFill="1" applyBorder="1"/>
    <xf numFmtId="164" fontId="0" fillId="2" borderId="9" xfId="1" applyNumberFormat="1" applyFont="1" applyFill="1" applyBorder="1"/>
    <xf numFmtId="164" fontId="0" fillId="2" borderId="2" xfId="1" applyNumberFormat="1" applyFont="1" applyFill="1" applyBorder="1"/>
    <xf numFmtId="3" fontId="0" fillId="2" borderId="3" xfId="0" applyNumberFormat="1" applyFill="1" applyBorder="1"/>
    <xf numFmtId="166" fontId="0" fillId="2" borderId="10" xfId="0" applyNumberFormat="1" applyFill="1" applyBorder="1"/>
    <xf numFmtId="166" fontId="0" fillId="2" borderId="3" xfId="0" applyNumberFormat="1" applyFill="1" applyBorder="1"/>
    <xf numFmtId="164" fontId="0" fillId="2" borderId="10" xfId="1" applyNumberFormat="1" applyFont="1" applyFill="1" applyBorder="1"/>
    <xf numFmtId="164" fontId="0" fillId="2" borderId="3" xfId="1" applyNumberFormat="1" applyFont="1" applyFill="1" applyBorder="1"/>
    <xf numFmtId="3" fontId="0" fillId="2" borderId="5" xfId="0" applyNumberForma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1" xfId="1" applyNumberFormat="1" applyFont="1" applyFill="1" applyBorder="1"/>
    <xf numFmtId="3" fontId="0" fillId="2" borderId="0" xfId="0" applyNumberFormat="1" applyFill="1" applyBorder="1"/>
    <xf numFmtId="164" fontId="0" fillId="2" borderId="0" xfId="1" applyNumberFormat="1" applyFont="1" applyFill="1" applyBorder="1"/>
    <xf numFmtId="164" fontId="0" fillId="2" borderId="1" xfId="0" applyNumberFormat="1" applyFill="1" applyBorder="1"/>
    <xf numFmtId="164" fontId="0" fillId="2" borderId="4" xfId="0" applyNumberFormat="1" applyFill="1" applyBorder="1"/>
    <xf numFmtId="0" fontId="0" fillId="2" borderId="15" xfId="0" applyFill="1" applyBorder="1"/>
    <xf numFmtId="0" fontId="0" fillId="2" borderId="1" xfId="0" applyFill="1" applyBorder="1"/>
    <xf numFmtId="164" fontId="0" fillId="2" borderId="10" xfId="0" applyNumberFormat="1" applyFill="1" applyBorder="1"/>
    <xf numFmtId="164" fontId="0" fillId="2" borderId="14" xfId="0" applyNumberFormat="1" applyFill="1" applyBorder="1"/>
    <xf numFmtId="164" fontId="0" fillId="2" borderId="13" xfId="1" applyNumberFormat="1" applyFont="1" applyFill="1" applyBorder="1"/>
    <xf numFmtId="164" fontId="0" fillId="2" borderId="14" xfId="1" applyNumberFormat="1" applyFont="1" applyFill="1" applyBorder="1"/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ont="1" applyFill="1" applyBorder="1" applyAlignment="1">
      <alignment vertical="center"/>
    </xf>
    <xf numFmtId="0" fontId="16" fillId="2" borderId="14" xfId="0" applyFont="1" applyFill="1" applyBorder="1"/>
    <xf numFmtId="0" fontId="0" fillId="2" borderId="12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9" xfId="0" applyFont="1" applyFill="1" applyBorder="1" applyAlignment="1">
      <alignment horizontal="center"/>
    </xf>
    <xf numFmtId="164" fontId="0" fillId="2" borderId="0" xfId="0" applyNumberFormat="1" applyFill="1" applyBorder="1"/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ont="1" applyFill="1" applyBorder="1"/>
    <xf numFmtId="0" fontId="0" fillId="2" borderId="6" xfId="0" applyFill="1" applyBorder="1" applyAlignment="1">
      <alignment wrapText="1"/>
    </xf>
    <xf numFmtId="0" fontId="0" fillId="2" borderId="8" xfId="0" applyFill="1" applyBorder="1" applyAlignment="1">
      <alignment wrapText="1"/>
    </xf>
    <xf numFmtId="166" fontId="0" fillId="2" borderId="1" xfId="0" applyNumberFormat="1" applyFill="1" applyBorder="1"/>
    <xf numFmtId="166" fontId="0" fillId="2" borderId="0" xfId="0" applyNumberFormat="1" applyFill="1" applyBorder="1"/>
    <xf numFmtId="3" fontId="0" fillId="2" borderId="9" xfId="0" applyNumberFormat="1" applyFont="1" applyFill="1" applyBorder="1"/>
    <xf numFmtId="3" fontId="0" fillId="2" borderId="10" xfId="0" applyNumberFormat="1" applyFont="1" applyFill="1" applyBorder="1"/>
    <xf numFmtId="3" fontId="0" fillId="2" borderId="3" xfId="0" applyNumberFormat="1" applyFont="1" applyFill="1" applyBorder="1"/>
    <xf numFmtId="3" fontId="0" fillId="2" borderId="11" xfId="0" applyNumberFormat="1" applyFont="1" applyFill="1" applyBorder="1"/>
    <xf numFmtId="3" fontId="0" fillId="2" borderId="5" xfId="0" applyNumberFormat="1" applyFont="1" applyFill="1" applyBorder="1"/>
    <xf numFmtId="0" fontId="0" fillId="2" borderId="12" xfId="0" applyFont="1" applyFill="1" applyBorder="1"/>
    <xf numFmtId="49" fontId="16" fillId="2" borderId="13" xfId="0" applyNumberFormat="1" applyFont="1" applyFill="1" applyBorder="1" applyAlignment="1">
      <alignment horizontal="right"/>
    </xf>
    <xf numFmtId="49" fontId="0" fillId="2" borderId="13" xfId="0" applyNumberFormat="1" applyFont="1" applyFill="1" applyBorder="1" applyAlignment="1">
      <alignment horizontal="right"/>
    </xf>
    <xf numFmtId="49" fontId="16" fillId="2" borderId="1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2" borderId="14" xfId="0" applyFont="1" applyFill="1" applyBorder="1"/>
    <xf numFmtId="3" fontId="0" fillId="2" borderId="4" xfId="0" applyNumberFormat="1" applyFont="1" applyFill="1" applyBorder="1"/>
    <xf numFmtId="0" fontId="0" fillId="2" borderId="7" xfId="0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3" fontId="0" fillId="2" borderId="0" xfId="0" applyNumberFormat="1" applyFont="1" applyFill="1" applyBorder="1"/>
    <xf numFmtId="49" fontId="0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>
      <alignment wrapText="1"/>
    </xf>
    <xf numFmtId="0" fontId="0" fillId="2" borderId="13" xfId="0" applyFont="1" applyFill="1" applyBorder="1"/>
    <xf numFmtId="49" fontId="0" fillId="2" borderId="13" xfId="0" quotePrefix="1" applyNumberFormat="1" applyFont="1" applyFill="1" applyBorder="1" applyAlignment="1">
      <alignment horizontal="right"/>
    </xf>
    <xf numFmtId="49" fontId="16" fillId="2" borderId="13" xfId="0" quotePrefix="1" applyNumberFormat="1" applyFont="1" applyFill="1" applyBorder="1" applyAlignment="1">
      <alignment horizontal="right"/>
    </xf>
    <xf numFmtId="164" fontId="0" fillId="2" borderId="0" xfId="0" applyNumberFormat="1" applyFont="1" applyFill="1" applyBorder="1"/>
    <xf numFmtId="164" fontId="0" fillId="2" borderId="3" xfId="0" applyNumberFormat="1" applyFont="1" applyFill="1" applyBorder="1"/>
    <xf numFmtId="164" fontId="0" fillId="2" borderId="4" xfId="0" applyNumberFormat="1" applyFont="1" applyFill="1" applyBorder="1"/>
    <xf numFmtId="164" fontId="0" fillId="2" borderId="5" xfId="0" applyNumberFormat="1" applyFont="1" applyFill="1" applyBorder="1"/>
    <xf numFmtId="0" fontId="0" fillId="2" borderId="7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166" fontId="2" fillId="2" borderId="11" xfId="0" applyNumberFormat="1" applyFont="1" applyFill="1" applyBorder="1"/>
    <xf numFmtId="166" fontId="2" fillId="2" borderId="5" xfId="0" applyNumberFormat="1" applyFont="1" applyFill="1" applyBorder="1"/>
    <xf numFmtId="166" fontId="2" fillId="2" borderId="4" xfId="0" applyNumberFormat="1" applyFont="1" applyFill="1" applyBorder="1"/>
    <xf numFmtId="3" fontId="0" fillId="2" borderId="2" xfId="0" applyNumberFormat="1" applyFont="1" applyFill="1" applyBorder="1"/>
    <xf numFmtId="166" fontId="0" fillId="2" borderId="9" xfId="0" applyNumberFormat="1" applyFont="1" applyFill="1" applyBorder="1"/>
    <xf numFmtId="166" fontId="0" fillId="2" borderId="2" xfId="0" applyNumberFormat="1" applyFont="1" applyFill="1" applyBorder="1"/>
    <xf numFmtId="1" fontId="0" fillId="2" borderId="3" xfId="0" applyNumberFormat="1" applyFont="1" applyFill="1" applyBorder="1"/>
    <xf numFmtId="166" fontId="0" fillId="2" borderId="10" xfId="0" applyNumberFormat="1" applyFont="1" applyFill="1" applyBorder="1"/>
    <xf numFmtId="166" fontId="0" fillId="2" borderId="3" xfId="0" applyNumberFormat="1" applyFont="1" applyFill="1" applyBorder="1"/>
    <xf numFmtId="1" fontId="0" fillId="2" borderId="5" xfId="0" applyNumberFormat="1" applyFont="1" applyFill="1" applyBorder="1"/>
    <xf numFmtId="3" fontId="0" fillId="2" borderId="1" xfId="0" applyNumberFormat="1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3" fontId="2" fillId="2" borderId="12" xfId="0" applyNumberFormat="1" applyFont="1" applyFill="1" applyBorder="1"/>
    <xf numFmtId="164" fontId="2" fillId="2" borderId="12" xfId="0" applyNumberFormat="1" applyFont="1" applyFill="1" applyBorder="1"/>
    <xf numFmtId="164" fontId="2" fillId="2" borderId="3" xfId="0" applyNumberFormat="1" applyFont="1" applyFill="1" applyBorder="1"/>
    <xf numFmtId="0" fontId="2" fillId="2" borderId="12" xfId="0" applyFont="1" applyFill="1" applyBorder="1"/>
    <xf numFmtId="3" fontId="2" fillId="2" borderId="9" xfId="0" applyNumberFormat="1" applyFont="1" applyFill="1" applyBorder="1"/>
    <xf numFmtId="3" fontId="2" fillId="2" borderId="1" xfId="0" applyNumberFormat="1" applyFont="1" applyFill="1" applyBorder="1"/>
    <xf numFmtId="0" fontId="19" fillId="2" borderId="12" xfId="0" applyFont="1" applyFill="1" applyBorder="1"/>
    <xf numFmtId="164" fontId="19" fillId="2" borderId="9" xfId="0" applyNumberFormat="1" applyFont="1" applyFill="1" applyBorder="1"/>
    <xf numFmtId="164" fontId="19" fillId="2" borderId="2" xfId="0" applyNumberFormat="1" applyFont="1" applyFill="1" applyBorder="1"/>
    <xf numFmtId="0" fontId="19" fillId="2" borderId="9" xfId="0" applyFont="1" applyFill="1" applyBorder="1"/>
    <xf numFmtId="164" fontId="19" fillId="2" borderId="12" xfId="1" applyNumberFormat="1" applyFont="1" applyFill="1" applyBorder="1"/>
    <xf numFmtId="0" fontId="19" fillId="2" borderId="10" xfId="0" applyFont="1" applyFill="1" applyBorder="1"/>
    <xf numFmtId="0" fontId="19" fillId="2" borderId="13" xfId="0" applyFont="1" applyFill="1" applyBorder="1"/>
    <xf numFmtId="0" fontId="19" fillId="2" borderId="3" xfId="0" applyFont="1" applyFill="1" applyBorder="1"/>
    <xf numFmtId="0" fontId="2" fillId="2" borderId="13" xfId="0" applyFont="1" applyFill="1" applyBorder="1"/>
    <xf numFmtId="0" fontId="2" fillId="2" borderId="7" xfId="0" applyFont="1" applyFill="1" applyBorder="1" applyAlignment="1">
      <alignment horizontal="center" wrapText="1"/>
    </xf>
    <xf numFmtId="3" fontId="2" fillId="2" borderId="0" xfId="0" applyNumberFormat="1" applyFont="1" applyFill="1" applyBorder="1"/>
    <xf numFmtId="164" fontId="2" fillId="2" borderId="0" xfId="0" applyNumberFormat="1" applyFont="1" applyFill="1" applyBorder="1"/>
    <xf numFmtId="164" fontId="2" fillId="2" borderId="4" xfId="0" applyNumberFormat="1" applyFont="1" applyFill="1" applyBorder="1"/>
    <xf numFmtId="3" fontId="2" fillId="2" borderId="10" xfId="0" applyNumberFormat="1" applyFont="1" applyFill="1" applyBorder="1"/>
    <xf numFmtId="3" fontId="2" fillId="2" borderId="3" xfId="0" applyNumberFormat="1" applyFont="1" applyFill="1" applyBorder="1"/>
    <xf numFmtId="3" fontId="2" fillId="2" borderId="13" xfId="0" applyNumberFormat="1" applyFont="1" applyFill="1" applyBorder="1"/>
    <xf numFmtId="166" fontId="2" fillId="2" borderId="0" xfId="0" applyNumberFormat="1" applyFont="1" applyFill="1" applyBorder="1"/>
    <xf numFmtId="166" fontId="2" fillId="2" borderId="3" xfId="0" applyNumberFormat="1" applyFont="1" applyFill="1" applyBorder="1"/>
    <xf numFmtId="166" fontId="2" fillId="2" borderId="10" xfId="0" applyNumberFormat="1" applyFont="1" applyFill="1" applyBorder="1"/>
    <xf numFmtId="0" fontId="19" fillId="2" borderId="11" xfId="0" applyFont="1" applyFill="1" applyBorder="1"/>
    <xf numFmtId="0" fontId="19" fillId="2" borderId="5" xfId="0" applyFont="1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right"/>
    </xf>
    <xf numFmtId="1" fontId="0" fillId="2" borderId="1" xfId="0" applyNumberFormat="1" applyFont="1" applyFill="1" applyBorder="1"/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16" fillId="2" borderId="9" xfId="0" applyNumberFormat="1" applyFont="1" applyFill="1" applyBorder="1" applyAlignment="1">
      <alignment horizontal="right"/>
    </xf>
    <xf numFmtId="166" fontId="16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6" fillId="2" borderId="9" xfId="0" applyFont="1" applyFill="1" applyBorder="1" applyAlignment="1">
      <alignment vertical="center"/>
    </xf>
    <xf numFmtId="0" fontId="16" fillId="2" borderId="12" xfId="3" applyFont="1" applyFill="1" applyBorder="1" applyAlignment="1">
      <alignment horizontal="center"/>
    </xf>
    <xf numFmtId="0" fontId="16" fillId="2" borderId="9" xfId="3" applyFont="1" applyFill="1" applyBorder="1"/>
    <xf numFmtId="164" fontId="16" fillId="2" borderId="12" xfId="3" applyNumberFormat="1" applyFont="1" applyFill="1" applyBorder="1"/>
    <xf numFmtId="0" fontId="16" fillId="2" borderId="10" xfId="3" applyFont="1" applyFill="1" applyBorder="1"/>
    <xf numFmtId="164" fontId="16" fillId="2" borderId="13" xfId="3" applyNumberFormat="1" applyFont="1" applyFill="1" applyBorder="1"/>
    <xf numFmtId="0" fontId="19" fillId="2" borderId="10" xfId="3" applyFont="1" applyFill="1" applyBorder="1"/>
    <xf numFmtId="164" fontId="19" fillId="2" borderId="13" xfId="3" applyNumberFormat="1" applyFont="1" applyFill="1" applyBorder="1"/>
    <xf numFmtId="0" fontId="16" fillId="2" borderId="11" xfId="3" applyFont="1" applyFill="1" applyBorder="1"/>
    <xf numFmtId="164" fontId="16" fillId="2" borderId="14" xfId="3" applyNumberFormat="1" applyFont="1" applyFill="1" applyBorder="1"/>
    <xf numFmtId="0" fontId="16" fillId="0" borderId="0" xfId="3" applyFont="1"/>
    <xf numFmtId="0" fontId="20" fillId="0" borderId="0" xfId="3" applyFont="1"/>
    <xf numFmtId="0" fontId="19" fillId="0" borderId="0" xfId="0" applyFont="1"/>
    <xf numFmtId="0" fontId="16" fillId="2" borderId="6" xfId="0" applyFont="1" applyFill="1" applyBorder="1"/>
    <xf numFmtId="0" fontId="16" fillId="2" borderId="12" xfId="0" applyFont="1" applyFill="1" applyBorder="1" applyAlignment="1">
      <alignment horizontal="center"/>
    </xf>
    <xf numFmtId="1" fontId="16" fillId="2" borderId="12" xfId="0" applyNumberFormat="1" applyFont="1" applyFill="1" applyBorder="1"/>
    <xf numFmtId="1" fontId="16" fillId="2" borderId="13" xfId="0" applyNumberFormat="1" applyFont="1" applyFill="1" applyBorder="1"/>
    <xf numFmtId="1" fontId="16" fillId="2" borderId="14" xfId="0" applyNumberFormat="1" applyFont="1" applyFill="1" applyBorder="1"/>
    <xf numFmtId="0" fontId="16" fillId="2" borderId="12" xfId="0" applyFont="1" applyFill="1" applyBorder="1"/>
    <xf numFmtId="0" fontId="16" fillId="2" borderId="13" xfId="0" quotePrefix="1" applyFont="1" applyFill="1" applyBorder="1" applyAlignment="1">
      <alignment horizontal="right"/>
    </xf>
    <xf numFmtId="0" fontId="16" fillId="2" borderId="13" xfId="0" applyFont="1" applyFill="1" applyBorder="1" applyAlignment="1">
      <alignment horizontal="right"/>
    </xf>
    <xf numFmtId="0" fontId="16" fillId="2" borderId="14" xfId="0" applyFont="1" applyFill="1" applyBorder="1" applyAlignment="1">
      <alignment horizontal="right"/>
    </xf>
    <xf numFmtId="0" fontId="16" fillId="2" borderId="15" xfId="0" applyFont="1" applyFill="1" applyBorder="1"/>
    <xf numFmtId="0" fontId="16" fillId="2" borderId="13" xfId="0" applyFont="1" applyFill="1" applyBorder="1"/>
    <xf numFmtId="0" fontId="16" fillId="0" borderId="0" xfId="0" applyFont="1" applyAlignment="1">
      <alignment vertical="center"/>
    </xf>
    <xf numFmtId="49" fontId="16" fillId="2" borderId="9" xfId="0" applyNumberFormat="1" applyFont="1" applyFill="1" applyBorder="1" applyAlignment="1">
      <alignment horizontal="right"/>
    </xf>
    <xf numFmtId="49" fontId="16" fillId="2" borderId="10" xfId="0" applyNumberFormat="1" applyFont="1" applyFill="1" applyBorder="1" applyAlignment="1">
      <alignment horizontal="right"/>
    </xf>
    <xf numFmtId="49" fontId="16" fillId="2" borderId="11" xfId="0" applyNumberFormat="1" applyFont="1" applyFill="1" applyBorder="1" applyAlignment="1">
      <alignment horizontal="right"/>
    </xf>
    <xf numFmtId="0" fontId="0" fillId="2" borderId="6" xfId="0" applyNumberFormat="1" applyFill="1" applyBorder="1"/>
    <xf numFmtId="0" fontId="0" fillId="2" borderId="7" xfId="0" applyNumberFormat="1" applyFill="1" applyBorder="1"/>
    <xf numFmtId="0" fontId="0" fillId="2" borderId="8" xfId="0" applyNumberFormat="1" applyFill="1" applyBorder="1"/>
    <xf numFmtId="2" fontId="0" fillId="2" borderId="10" xfId="0" applyNumberFormat="1" applyFill="1" applyBorder="1"/>
    <xf numFmtId="0" fontId="0" fillId="2" borderId="9" xfId="0" applyFont="1" applyFill="1" applyBorder="1"/>
    <xf numFmtId="2" fontId="0" fillId="2" borderId="9" xfId="0" applyNumberFormat="1" applyFill="1" applyBorder="1"/>
    <xf numFmtId="2" fontId="0" fillId="2" borderId="2" xfId="0" applyNumberFormat="1" applyFill="1" applyBorder="1"/>
    <xf numFmtId="49" fontId="0" fillId="2" borderId="10" xfId="0" quotePrefix="1" applyNumberFormat="1" applyFont="1" applyFill="1" applyBorder="1" applyAlignment="1">
      <alignment horizontal="right"/>
    </xf>
    <xf numFmtId="49" fontId="16" fillId="2" borderId="10" xfId="0" quotePrefix="1" applyNumberFormat="1" applyFont="1" applyFill="1" applyBorder="1" applyAlignment="1">
      <alignment horizontal="right"/>
    </xf>
    <xf numFmtId="49" fontId="0" fillId="2" borderId="10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2" fontId="0" fillId="2" borderId="11" xfId="0" applyNumberFormat="1" applyFill="1" applyBorder="1"/>
    <xf numFmtId="2" fontId="0" fillId="2" borderId="5" xfId="0" applyNumberFormat="1" applyFill="1" applyBorder="1"/>
    <xf numFmtId="3" fontId="0" fillId="2" borderId="10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0" fillId="2" borderId="4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2" borderId="0" xfId="0" applyNumberFormat="1" applyFont="1" applyFill="1" applyBorder="1"/>
    <xf numFmtId="164" fontId="0" fillId="2" borderId="11" xfId="0" applyNumberFormat="1" applyFont="1" applyFill="1" applyBorder="1"/>
    <xf numFmtId="2" fontId="0" fillId="2" borderId="1" xfId="0" applyNumberFormat="1" applyFill="1" applyBorder="1"/>
    <xf numFmtId="2" fontId="0" fillId="2" borderId="0" xfId="0" applyNumberFormat="1" applyFill="1" applyBorder="1"/>
    <xf numFmtId="2" fontId="0" fillId="2" borderId="4" xfId="0" applyNumberFormat="1" applyFill="1" applyBorder="1"/>
    <xf numFmtId="164" fontId="19" fillId="2" borderId="13" xfId="1" applyNumberFormat="1" applyFont="1" applyFill="1" applyBorder="1"/>
    <xf numFmtId="0" fontId="0" fillId="2" borderId="15" xfId="1" applyNumberFormat="1" applyFont="1" applyFill="1" applyBorder="1" applyAlignment="1">
      <alignment horizontal="center"/>
    </xf>
    <xf numFmtId="0" fontId="0" fillId="2" borderId="13" xfId="1" applyNumberFormat="1" applyFont="1" applyFill="1" applyBorder="1"/>
    <xf numFmtId="0" fontId="2" fillId="2" borderId="3" xfId="0" applyFont="1" applyFill="1" applyBorder="1"/>
    <xf numFmtId="0" fontId="2" fillId="2" borderId="12" xfId="1" applyNumberFormat="1" applyFont="1" applyFill="1" applyBorder="1"/>
    <xf numFmtId="0" fontId="0" fillId="2" borderId="14" xfId="1" applyNumberFormat="1" applyFont="1" applyFill="1" applyBorder="1"/>
    <xf numFmtId="0" fontId="0" fillId="2" borderId="12" xfId="0" applyFont="1" applyFill="1" applyBorder="1" applyAlignment="1">
      <alignment horizontal="center" vertical="center"/>
    </xf>
    <xf numFmtId="0" fontId="0" fillId="2" borderId="10" xfId="0" applyFont="1" applyFill="1" applyBorder="1"/>
    <xf numFmtId="0" fontId="0" fillId="2" borderId="2" xfId="0" applyFont="1" applyFill="1" applyBorder="1" applyAlignment="1">
      <alignment horizontal="center" vertical="center"/>
    </xf>
    <xf numFmtId="3" fontId="0" fillId="2" borderId="12" xfId="0" applyNumberFormat="1" applyFill="1" applyBorder="1"/>
    <xf numFmtId="164" fontId="0" fillId="2" borderId="12" xfId="0" applyNumberFormat="1" applyFont="1" applyFill="1" applyBorder="1"/>
    <xf numFmtId="164" fontId="0" fillId="2" borderId="13" xfId="0" applyNumberFormat="1" applyFont="1" applyFill="1" applyBorder="1"/>
    <xf numFmtId="164" fontId="2" fillId="2" borderId="13" xfId="0" applyNumberFormat="1" applyFont="1" applyFill="1" applyBorder="1"/>
    <xf numFmtId="0" fontId="0" fillId="3" borderId="3" xfId="0" applyFill="1" applyBorder="1"/>
    <xf numFmtId="165" fontId="0" fillId="3" borderId="5" xfId="1" applyNumberFormat="1" applyFont="1" applyFill="1" applyBorder="1"/>
    <xf numFmtId="0" fontId="0" fillId="3" borderId="12" xfId="0" applyFill="1" applyBorder="1"/>
    <xf numFmtId="166" fontId="0" fillId="3" borderId="10" xfId="0" applyNumberFormat="1" applyFill="1" applyBorder="1"/>
    <xf numFmtId="166" fontId="0" fillId="3" borderId="0" xfId="0" applyNumberFormat="1" applyFill="1" applyBorder="1"/>
    <xf numFmtId="166" fontId="0" fillId="3" borderId="3" xfId="0" applyNumberFormat="1" applyFill="1" applyBorder="1"/>
    <xf numFmtId="0" fontId="0" fillId="3" borderId="14" xfId="0" applyFill="1" applyBorder="1"/>
    <xf numFmtId="0" fontId="0" fillId="3" borderId="13" xfId="0" applyFill="1" applyBorder="1"/>
    <xf numFmtId="166" fontId="0" fillId="3" borderId="11" xfId="0" applyNumberFormat="1" applyFill="1" applyBorder="1"/>
    <xf numFmtId="166" fontId="0" fillId="3" borderId="4" xfId="0" applyNumberFormat="1" applyFill="1" applyBorder="1"/>
    <xf numFmtId="166" fontId="0" fillId="3" borderId="5" xfId="0" applyNumberFormat="1" applyFill="1" applyBorder="1"/>
    <xf numFmtId="3" fontId="0" fillId="2" borderId="2" xfId="0" applyNumberFormat="1" applyFont="1" applyFill="1" applyBorder="1" applyAlignment="1">
      <alignment horizontal="right"/>
    </xf>
    <xf numFmtId="3" fontId="0" fillId="2" borderId="3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0" fillId="0" borderId="10" xfId="0" applyFill="1" applyBorder="1"/>
    <xf numFmtId="3" fontId="0" fillId="0" borderId="13" xfId="0" applyNumberFormat="1" applyFill="1" applyBorder="1"/>
    <xf numFmtId="164" fontId="0" fillId="0" borderId="13" xfId="0" applyNumberFormat="1" applyFont="1" applyFill="1" applyBorder="1"/>
    <xf numFmtId="164" fontId="0" fillId="2" borderId="13" xfId="0" applyNumberFormat="1" applyFont="1" applyFill="1" applyBorder="1" applyAlignment="1">
      <alignment horizontal="right"/>
    </xf>
    <xf numFmtId="3" fontId="0" fillId="0" borderId="13" xfId="0" applyNumberFormat="1" applyBorder="1"/>
    <xf numFmtId="1" fontId="0" fillId="2" borderId="13" xfId="0" applyNumberFormat="1" applyFill="1" applyBorder="1"/>
    <xf numFmtId="3" fontId="0" fillId="2" borderId="13" xfId="0" applyNumberFormat="1" applyFill="1" applyBorder="1" applyAlignment="1">
      <alignment horizontal="right"/>
    </xf>
    <xf numFmtId="3" fontId="2" fillId="2" borderId="0" xfId="0" applyNumberFormat="1" applyFont="1" applyFill="1"/>
    <xf numFmtId="0" fontId="22" fillId="0" borderId="0" xfId="0" applyFont="1"/>
    <xf numFmtId="0" fontId="23" fillId="0" borderId="0" xfId="2" applyFont="1"/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2" borderId="15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9" fillId="2" borderId="6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wrapText="1"/>
    </xf>
  </cellXfs>
  <cellStyles count="4">
    <cellStyle name="Hyperlink" xfId="2" builtinId="8"/>
    <cellStyle name="Normal" xfId="0" builtinId="0"/>
    <cellStyle name="Normal 2" xfId="3" xr:uid="{BEC793BE-0777-4226-B642-F72676C0832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6"/>
          <c:order val="0"/>
          <c:tx>
            <c:strRef>
              <c:f>'Toronto''s share of FS'!$A$21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'Toronto''s share of FS'!$B$3:$E$4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Ontario</c:v>
                  </c:pt>
                  <c:pt idx="2">
                    <c:v>Canada</c:v>
                  </c:pt>
                </c:lvl>
              </c:multiLvlStrCache>
            </c:multiLvlStrRef>
          </c:cat>
          <c:val>
            <c:numRef>
              <c:f>'Toronto''s share of FS'!$B$21:$E$21</c:f>
              <c:numCache>
                <c:formatCode>0.00</c:formatCode>
                <c:ptCount val="4"/>
                <c:pt idx="0">
                  <c:v>71.137065052950049</c:v>
                </c:pt>
                <c:pt idx="1">
                  <c:v>67.114500121036059</c:v>
                </c:pt>
                <c:pt idx="2">
                  <c:v>38.075534318017077</c:v>
                </c:pt>
                <c:pt idx="3">
                  <c:v>33.451978764478767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2C-4E52-9D30-FA9A9FE92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220880"/>
        <c:axId val="935915344"/>
      </c:barChart>
      <c:catAx>
        <c:axId val="56622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915344"/>
        <c:crosses val="autoZero"/>
        <c:auto val="1"/>
        <c:lblAlgn val="ctr"/>
        <c:lblOffset val="100"/>
        <c:noMultiLvlLbl val="0"/>
      </c:catAx>
      <c:valAx>
        <c:axId val="9359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2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C-486B-8E5B-863D6D0538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C-486B-8E5B-863D6D0538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C-486B-8E5B-863D6D0538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C-486B-8E5B-863D6D0538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C-486B-8E5B-863D6D05385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4EC-486B-8E5B-863D6D05385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4EC-486B-8E5B-863D6D05385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14EC-486B-8E5B-863D6D05385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4EC-486B-8E5B-863D6D05385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14EC-486B-8E5B-863D6D0538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'Source of foreign affiliate sal'!$A$4:$A$8</c:f>
              <c:strCache>
                <c:ptCount val="5"/>
                <c:pt idx="0">
                  <c:v>Manufacturing</c:v>
                </c:pt>
                <c:pt idx="1">
                  <c:v>Mining, oil, and gas</c:v>
                </c:pt>
                <c:pt idx="2">
                  <c:v>Financial services</c:v>
                </c:pt>
                <c:pt idx="3">
                  <c:v>Professional services</c:v>
                </c:pt>
                <c:pt idx="4">
                  <c:v>Other</c:v>
                </c:pt>
              </c:strCache>
            </c:strRef>
          </c:cat>
          <c:val>
            <c:numRef>
              <c:f>'Source of foreign affiliate sal'!$B$4:$B$8</c:f>
              <c:numCache>
                <c:formatCode>General</c:formatCode>
                <c:ptCount val="5"/>
                <c:pt idx="0">
                  <c:v>28</c:v>
                </c:pt>
                <c:pt idx="1">
                  <c:v>18</c:v>
                </c:pt>
                <c:pt idx="2">
                  <c:v>15</c:v>
                </c:pt>
                <c:pt idx="3">
                  <c:v>4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EC-486B-8E5B-863D6D0538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'Investment abroad growing'!$B$3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growing'!$B$4:$B$15</c:f>
              <c:numCache>
                <c:formatCode>0.0</c:formatCode>
                <c:ptCount val="12"/>
                <c:pt idx="0">
                  <c:v>105.837</c:v>
                </c:pt>
                <c:pt idx="1">
                  <c:v>140.536</c:v>
                </c:pt>
                <c:pt idx="2">
                  <c:v>126.792</c:v>
                </c:pt>
                <c:pt idx="3">
                  <c:v>126.60599999999999</c:v>
                </c:pt>
                <c:pt idx="4">
                  <c:v>138.46799999999999</c:v>
                </c:pt>
                <c:pt idx="5">
                  <c:v>139.727</c:v>
                </c:pt>
                <c:pt idx="6">
                  <c:v>139.815</c:v>
                </c:pt>
                <c:pt idx="7">
                  <c:v>156.21600000000001</c:v>
                </c:pt>
                <c:pt idx="8">
                  <c:v>211.251</c:v>
                </c:pt>
                <c:pt idx="9">
                  <c:v>227.733</c:v>
                </c:pt>
                <c:pt idx="10">
                  <c:v>246.108</c:v>
                </c:pt>
                <c:pt idx="11">
                  <c:v>277.661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1-4560-A39D-FFCCBA2A58D1}"/>
            </c:ext>
          </c:extLst>
        </c:ser>
        <c:ser>
          <c:idx val="1"/>
          <c:order val="1"/>
          <c:tx>
            <c:strRef>
              <c:f>'Investment abroad growing'!$C$3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growing'!$C$4:$C$15</c:f>
              <c:numCache>
                <c:formatCode>0.0</c:formatCode>
                <c:ptCount val="12"/>
                <c:pt idx="0">
                  <c:v>66.558000000000007</c:v>
                </c:pt>
                <c:pt idx="1">
                  <c:v>82.314999999999998</c:v>
                </c:pt>
                <c:pt idx="2">
                  <c:v>84.846000000000004</c:v>
                </c:pt>
                <c:pt idx="3">
                  <c:v>93.385999999999996</c:v>
                </c:pt>
                <c:pt idx="4">
                  <c:v>89.293999999999997</c:v>
                </c:pt>
                <c:pt idx="5">
                  <c:v>86.759</c:v>
                </c:pt>
                <c:pt idx="6">
                  <c:v>111.625</c:v>
                </c:pt>
                <c:pt idx="7">
                  <c:v>115.048</c:v>
                </c:pt>
                <c:pt idx="8">
                  <c:v>134.74799999999999</c:v>
                </c:pt>
                <c:pt idx="9">
                  <c:v>135.696</c:v>
                </c:pt>
                <c:pt idx="10">
                  <c:v>139.262</c:v>
                </c:pt>
                <c:pt idx="11">
                  <c:v>156.17400000000001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1-4560-A39D-FFCCBA2A58D1}"/>
            </c:ext>
          </c:extLst>
        </c:ser>
        <c:ser>
          <c:idx val="2"/>
          <c:order val="2"/>
          <c:tx>
            <c:strRef>
              <c:f>'Investment abroad growing'!$D$3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'Investment abroad growing'!$A$4:$A$15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'Investment abroad growing'!$D$4:$D$15</c:f>
              <c:numCache>
                <c:formatCode>0.0</c:formatCode>
                <c:ptCount val="12"/>
                <c:pt idx="0">
                  <c:v>72.551000000000002</c:v>
                </c:pt>
                <c:pt idx="1">
                  <c:v>103.038</c:v>
                </c:pt>
                <c:pt idx="2">
                  <c:v>112.607</c:v>
                </c:pt>
                <c:pt idx="3">
                  <c:v>113.07599999999999</c:v>
                </c:pt>
                <c:pt idx="4">
                  <c:v>124.34099999999999</c:v>
                </c:pt>
                <c:pt idx="5">
                  <c:v>138.232</c:v>
                </c:pt>
                <c:pt idx="6">
                  <c:v>142.238</c:v>
                </c:pt>
                <c:pt idx="7">
                  <c:v>143.41399999999999</c:v>
                </c:pt>
                <c:pt idx="8">
                  <c:v>171.78299999999999</c:v>
                </c:pt>
                <c:pt idx="9">
                  <c:v>179.155</c:v>
                </c:pt>
                <c:pt idx="10">
                  <c:v>187.54499999999999</c:v>
                </c:pt>
                <c:pt idx="11">
                  <c:v>208.79400000000001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A1-4560-A39D-FFCCBA2A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34080"/>
        <c:axId val="395945792"/>
      </c:barChart>
      <c:catAx>
        <c:axId val="48943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95945792"/>
        <c:crosses val="autoZero"/>
        <c:auto val="1"/>
        <c:lblAlgn val="ctr"/>
        <c:lblOffset val="100"/>
        <c:tickLblSkip val="1"/>
        <c:noMultiLvlLbl val="0"/>
      </c:catAx>
      <c:valAx>
        <c:axId val="39594579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48943408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21989224743253347"/>
          <c:y val="5.0362467668386285E-2"/>
          <c:w val="0.56021550513493312"/>
          <c:h val="7.5891678395327525E-2"/>
        </c:manualLayout>
      </c:layout>
      <c:overlay val="1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6482939632549E-2"/>
          <c:y val="5.0925925925925923E-2"/>
          <c:w val="0.90286351706036749"/>
          <c:h val="0.68491469816272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'International operations'!$B$3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'International operations'!$A$4:$A$10</c:f>
              <c:strCache>
                <c:ptCount val="7"/>
                <c:pt idx="0">
                  <c:v>Manulife Financial</c:v>
                </c:pt>
                <c:pt idx="1">
                  <c:v>Sun Life Financial</c:v>
                </c:pt>
                <c:pt idx="2">
                  <c:v>Scotiabank</c:v>
                </c:pt>
                <c:pt idx="3">
                  <c:v>TD</c:v>
                </c:pt>
                <c:pt idx="4">
                  <c:v>BMO</c:v>
                </c:pt>
                <c:pt idx="5">
                  <c:v>RBC</c:v>
                </c:pt>
                <c:pt idx="6">
                  <c:v>CIBC</c:v>
                </c:pt>
              </c:strCache>
            </c:strRef>
          </c:cat>
          <c:val>
            <c:numRef>
              <c:f>'International operations'!$B$4:$B$10</c:f>
              <c:numCache>
                <c:formatCode>0.0</c:formatCode>
                <c:ptCount val="7"/>
                <c:pt idx="0">
                  <c:v>65.008211023298784</c:v>
                </c:pt>
                <c:pt idx="1">
                  <c:v>44.186391080490431</c:v>
                </c:pt>
                <c:pt idx="2">
                  <c:v>53.605560382276288</c:v>
                </c:pt>
                <c:pt idx="3">
                  <c:v>40.055106350105575</c:v>
                </c:pt>
                <c:pt idx="4">
                  <c:v>40.38720319486044</c:v>
                </c:pt>
                <c:pt idx="5">
                  <c:v>39.46354753851935</c:v>
                </c:pt>
                <c:pt idx="6">
                  <c:v>21.537512616350792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35-A211-E04374298727}"/>
            </c:ext>
          </c:extLst>
        </c:ser>
        <c:ser>
          <c:idx val="1"/>
          <c:order val="1"/>
          <c:tx>
            <c:strRef>
              <c:f>'International operations'!$C$3</c:f>
              <c:strCache>
                <c:ptCount val="1"/>
                <c:pt idx="0">
                  <c:v>Earnings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'International operations'!$A$4:$A$10</c:f>
              <c:strCache>
                <c:ptCount val="7"/>
                <c:pt idx="0">
                  <c:v>Manulife Financial</c:v>
                </c:pt>
                <c:pt idx="1">
                  <c:v>Sun Life Financial</c:v>
                </c:pt>
                <c:pt idx="2">
                  <c:v>Scotiabank</c:v>
                </c:pt>
                <c:pt idx="3">
                  <c:v>TD</c:v>
                </c:pt>
                <c:pt idx="4">
                  <c:v>BMO</c:v>
                </c:pt>
                <c:pt idx="5">
                  <c:v>RBC</c:v>
                </c:pt>
                <c:pt idx="6">
                  <c:v>CIBC</c:v>
                </c:pt>
              </c:strCache>
            </c:strRef>
          </c:cat>
          <c:val>
            <c:numRef>
              <c:f>'International operations'!$C$4:$C$10</c:f>
              <c:numCache>
                <c:formatCode>0.0</c:formatCode>
                <c:ptCount val="7"/>
                <c:pt idx="0">
                  <c:v>75.828877005347593</c:v>
                </c:pt>
                <c:pt idx="1">
                  <c:v>62.648691514670894</c:v>
                </c:pt>
                <c:pt idx="2">
                  <c:v>44.31818181818182</c:v>
                </c:pt>
                <c:pt idx="3">
                  <c:v>42.447503088053644</c:v>
                </c:pt>
                <c:pt idx="4">
                  <c:v>30.36697247706422</c:v>
                </c:pt>
                <c:pt idx="5">
                  <c:v>28.621993403587805</c:v>
                </c:pt>
                <c:pt idx="6">
                  <c:v>22.255866767600303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6-4B35-A211-E0437429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946968"/>
        <c:axId val="395950496"/>
      </c:barChart>
      <c:catAx>
        <c:axId val="39594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50496"/>
        <c:crosses val="autoZero"/>
        <c:auto val="1"/>
        <c:lblAlgn val="ctr"/>
        <c:lblOffset val="100"/>
        <c:noMultiLvlLbl val="0"/>
      </c:catAx>
      <c:valAx>
        <c:axId val="39595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4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B5-4463-B44F-9B09E10FD4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B5-4463-B44F-9B09E10FD4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B5-4463-B44F-9B09E10FD4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B5-4463-B44F-9B09E10FD4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B5-4463-B44F-9B09E10FD4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'Small business lending'!$A$4:$A$8</c:f>
              <c:strCache>
                <c:ptCount val="5"/>
                <c:pt idx="0">
                  <c:v>Domestic banks</c:v>
                </c:pt>
                <c:pt idx="1">
                  <c:v>Credit unions and caisses populaires</c:v>
                </c:pt>
                <c:pt idx="2">
                  <c:v>Finance companies</c:v>
                </c:pt>
                <c:pt idx="3">
                  <c:v>Insurance companies and portfolio managers</c:v>
                </c:pt>
                <c:pt idx="4">
                  <c:v>Other banks</c:v>
                </c:pt>
              </c:strCache>
            </c:strRef>
          </c:cat>
          <c:val>
            <c:numRef>
              <c:f>'Small business lending'!$B$4:$B$8</c:f>
              <c:numCache>
                <c:formatCode>0.0</c:formatCode>
                <c:ptCount val="5"/>
                <c:pt idx="0">
                  <c:v>152.46600000000001</c:v>
                </c:pt>
                <c:pt idx="1">
                  <c:v>51.811</c:v>
                </c:pt>
                <c:pt idx="2">
                  <c:v>39.554000000000002</c:v>
                </c:pt>
                <c:pt idx="3">
                  <c:v>4.3179999999999996</c:v>
                </c:pt>
                <c:pt idx="4">
                  <c:v>19.632999999999999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B5-4463-B44F-9B09E10F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'Lending by size of credit'!$D$3</c:f>
              <c:strCache>
                <c:ptCount val="1"/>
                <c:pt idx="0">
                  <c:v>Authorizations less than $50,000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credit'!$D$4:$D$19</c:f>
              <c:numCache>
                <c:formatCode>#,##0.0</c:formatCode>
                <c:ptCount val="16"/>
                <c:pt idx="0">
                  <c:v>5.907</c:v>
                </c:pt>
                <c:pt idx="1">
                  <c:v>6.577</c:v>
                </c:pt>
                <c:pt idx="2">
                  <c:v>6.4539999999999997</c:v>
                </c:pt>
                <c:pt idx="3">
                  <c:v>6.5220000000000002</c:v>
                </c:pt>
                <c:pt idx="4">
                  <c:v>6.9260000000000002</c:v>
                </c:pt>
                <c:pt idx="5">
                  <c:v>7.0869999999999997</c:v>
                </c:pt>
                <c:pt idx="6">
                  <c:v>7.577</c:v>
                </c:pt>
                <c:pt idx="7">
                  <c:v>7.5869999999999997</c:v>
                </c:pt>
                <c:pt idx="8">
                  <c:v>7.0540000000000003</c:v>
                </c:pt>
                <c:pt idx="9">
                  <c:v>7.125</c:v>
                </c:pt>
                <c:pt idx="10">
                  <c:v>7.0010000000000003</c:v>
                </c:pt>
                <c:pt idx="11">
                  <c:v>6.5549999999999997</c:v>
                </c:pt>
                <c:pt idx="12">
                  <c:v>6.9790000000000001</c:v>
                </c:pt>
                <c:pt idx="13">
                  <c:v>6.8529999999999998</c:v>
                </c:pt>
                <c:pt idx="14">
                  <c:v>7.0629999999999997</c:v>
                </c:pt>
                <c:pt idx="15">
                  <c:v>6.976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ACE6-47B7-80DF-74C9E326AEA9}"/>
            </c:ext>
          </c:extLst>
        </c:ser>
        <c:ser>
          <c:idx val="1"/>
          <c:order val="1"/>
          <c:tx>
            <c:strRef>
              <c:f>'Lending by size of credit'!$E$3</c:f>
              <c:strCache>
                <c:ptCount val="1"/>
                <c:pt idx="0">
                  <c:v>Authorizations $50,000 to $99,999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credit'!$E$4:$E$19</c:f>
              <c:numCache>
                <c:formatCode>#,##0.0</c:formatCode>
                <c:ptCount val="16"/>
                <c:pt idx="0">
                  <c:v>6.9260000000000002</c:v>
                </c:pt>
                <c:pt idx="1">
                  <c:v>6.524</c:v>
                </c:pt>
                <c:pt idx="2">
                  <c:v>6.1989999999999998</c:v>
                </c:pt>
                <c:pt idx="3">
                  <c:v>6.1109999999999998</c:v>
                </c:pt>
                <c:pt idx="4">
                  <c:v>5.9379999999999997</c:v>
                </c:pt>
                <c:pt idx="5">
                  <c:v>6.266</c:v>
                </c:pt>
                <c:pt idx="6">
                  <c:v>6.5490000000000004</c:v>
                </c:pt>
                <c:pt idx="7">
                  <c:v>6.423</c:v>
                </c:pt>
                <c:pt idx="8">
                  <c:v>6.69</c:v>
                </c:pt>
                <c:pt idx="9">
                  <c:v>6.8070000000000004</c:v>
                </c:pt>
                <c:pt idx="10">
                  <c:v>6.7729999999999997</c:v>
                </c:pt>
                <c:pt idx="11">
                  <c:v>6.5739999999999998</c:v>
                </c:pt>
                <c:pt idx="12">
                  <c:v>6.43</c:v>
                </c:pt>
                <c:pt idx="13">
                  <c:v>6.6879999999999997</c:v>
                </c:pt>
                <c:pt idx="14">
                  <c:v>6.641</c:v>
                </c:pt>
                <c:pt idx="15">
                  <c:v>6.4420000000000002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6-47B7-80DF-74C9E326AEA9}"/>
            </c:ext>
          </c:extLst>
        </c:ser>
        <c:ser>
          <c:idx val="2"/>
          <c:order val="2"/>
          <c:tx>
            <c:strRef>
              <c:f>'Lending by size of credit'!$F$3</c:f>
              <c:strCache>
                <c:ptCount val="1"/>
                <c:pt idx="0">
                  <c:v>Authorizations $100,000 to $249,999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credit'!$F$4:$F$19</c:f>
              <c:numCache>
                <c:formatCode>#,##0.0</c:formatCode>
                <c:ptCount val="16"/>
                <c:pt idx="0">
                  <c:v>18.916</c:v>
                </c:pt>
                <c:pt idx="1">
                  <c:v>18.963999999999999</c:v>
                </c:pt>
                <c:pt idx="2">
                  <c:v>17.959</c:v>
                </c:pt>
                <c:pt idx="3">
                  <c:v>17.838999999999999</c:v>
                </c:pt>
                <c:pt idx="4">
                  <c:v>17.619</c:v>
                </c:pt>
                <c:pt idx="5">
                  <c:v>17.695</c:v>
                </c:pt>
                <c:pt idx="6">
                  <c:v>18.048999999999999</c:v>
                </c:pt>
                <c:pt idx="7">
                  <c:v>17.436</c:v>
                </c:pt>
                <c:pt idx="8">
                  <c:v>18.163</c:v>
                </c:pt>
                <c:pt idx="9">
                  <c:v>18.431999999999999</c:v>
                </c:pt>
                <c:pt idx="10">
                  <c:v>18.599</c:v>
                </c:pt>
                <c:pt idx="11">
                  <c:v>18.658000000000001</c:v>
                </c:pt>
                <c:pt idx="12">
                  <c:v>18.501999999999999</c:v>
                </c:pt>
                <c:pt idx="13">
                  <c:v>19.366</c:v>
                </c:pt>
                <c:pt idx="14">
                  <c:v>18.917000000000002</c:v>
                </c:pt>
                <c:pt idx="15">
                  <c:v>18.71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6-47B7-80DF-74C9E326AEA9}"/>
            </c:ext>
          </c:extLst>
        </c:ser>
        <c:ser>
          <c:idx val="3"/>
          <c:order val="3"/>
          <c:tx>
            <c:strRef>
              <c:f>'Lending by size of credit'!$G$3</c:f>
              <c:strCache>
                <c:ptCount val="1"/>
                <c:pt idx="0">
                  <c:v>Authorizations $250,000 to $999,999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credit'!$G$4:$G$19</c:f>
              <c:numCache>
                <c:formatCode>#,##0.0</c:formatCode>
                <c:ptCount val="16"/>
                <c:pt idx="0">
                  <c:v>56.292999999999999</c:v>
                </c:pt>
                <c:pt idx="1">
                  <c:v>58.072000000000003</c:v>
                </c:pt>
                <c:pt idx="2">
                  <c:v>55.91</c:v>
                </c:pt>
                <c:pt idx="3">
                  <c:v>57.314999999999998</c:v>
                </c:pt>
                <c:pt idx="4">
                  <c:v>59.612000000000002</c:v>
                </c:pt>
                <c:pt idx="5">
                  <c:v>61.125</c:v>
                </c:pt>
                <c:pt idx="6">
                  <c:v>62.305999999999997</c:v>
                </c:pt>
                <c:pt idx="7">
                  <c:v>62.087000000000003</c:v>
                </c:pt>
                <c:pt idx="8">
                  <c:v>62.936</c:v>
                </c:pt>
                <c:pt idx="9">
                  <c:v>65.061999999999998</c:v>
                </c:pt>
                <c:pt idx="10">
                  <c:v>66.378</c:v>
                </c:pt>
                <c:pt idx="11">
                  <c:v>67.861999999999995</c:v>
                </c:pt>
                <c:pt idx="12">
                  <c:v>68.992000000000004</c:v>
                </c:pt>
                <c:pt idx="13">
                  <c:v>71.236000000000004</c:v>
                </c:pt>
                <c:pt idx="14">
                  <c:v>71.822999999999993</c:v>
                </c:pt>
                <c:pt idx="15">
                  <c:v>73.534999999999997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6-47B7-80DF-74C9E326AEA9}"/>
            </c:ext>
          </c:extLst>
        </c:ser>
        <c:ser>
          <c:idx val="4"/>
          <c:order val="4"/>
          <c:tx>
            <c:strRef>
              <c:f>'Lending by size of credit'!$H$3</c:f>
              <c:strCache>
                <c:ptCount val="1"/>
                <c:pt idx="0">
                  <c:v>Authorizations $1,000,000 to $4,999,999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credit'!$H$4:$H$19</c:f>
              <c:numCache>
                <c:formatCode>#,##0.0</c:formatCode>
                <c:ptCount val="16"/>
                <c:pt idx="0">
                  <c:v>105.65300000000001</c:v>
                </c:pt>
                <c:pt idx="1">
                  <c:v>110.828</c:v>
                </c:pt>
                <c:pt idx="2">
                  <c:v>108.51300000000001</c:v>
                </c:pt>
                <c:pt idx="3">
                  <c:v>109.596</c:v>
                </c:pt>
                <c:pt idx="4">
                  <c:v>115.614</c:v>
                </c:pt>
                <c:pt idx="5">
                  <c:v>120.316</c:v>
                </c:pt>
                <c:pt idx="6">
                  <c:v>123.596</c:v>
                </c:pt>
                <c:pt idx="7">
                  <c:v>125.197</c:v>
                </c:pt>
                <c:pt idx="8">
                  <c:v>130.57300000000001</c:v>
                </c:pt>
                <c:pt idx="9">
                  <c:v>135.881</c:v>
                </c:pt>
                <c:pt idx="10">
                  <c:v>139.97999999999999</c:v>
                </c:pt>
                <c:pt idx="11">
                  <c:v>143.36799999999999</c:v>
                </c:pt>
                <c:pt idx="12">
                  <c:v>149.35</c:v>
                </c:pt>
                <c:pt idx="13">
                  <c:v>153.63800000000001</c:v>
                </c:pt>
                <c:pt idx="14">
                  <c:v>157.88200000000001</c:v>
                </c:pt>
                <c:pt idx="15">
                  <c:v>162.12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6-47B7-80DF-74C9E326AEA9}"/>
            </c:ext>
          </c:extLst>
        </c:ser>
        <c:ser>
          <c:idx val="5"/>
          <c:order val="5"/>
          <c:tx>
            <c:strRef>
              <c:f>'Lending by size of credit'!$I$3</c:f>
              <c:strCache>
                <c:ptCount val="1"/>
                <c:pt idx="0">
                  <c:v>Authorizations $5,000,000 and greater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'Lending by size of credit'!$A$4:$B$19</c:f>
              <c:multiLvlStrCache>
                <c:ptCount val="16"/>
                <c:lvl>
                  <c:pt idx="0">
                    <c:v>Period 1</c:v>
                  </c:pt>
                  <c:pt idx="1">
                    <c:v>Period 2</c:v>
                  </c:pt>
                  <c:pt idx="2">
                    <c:v>Period 1</c:v>
                  </c:pt>
                  <c:pt idx="3">
                    <c:v>Period 2</c:v>
                  </c:pt>
                  <c:pt idx="4">
                    <c:v>Period 1</c:v>
                  </c:pt>
                  <c:pt idx="5">
                    <c:v>Period 2</c:v>
                  </c:pt>
                  <c:pt idx="6">
                    <c:v>Period 1</c:v>
                  </c:pt>
                  <c:pt idx="7">
                    <c:v>Period 2</c:v>
                  </c:pt>
                  <c:pt idx="8">
                    <c:v>Period 1</c:v>
                  </c:pt>
                  <c:pt idx="9">
                    <c:v>Period 2</c:v>
                  </c:pt>
                  <c:pt idx="10">
                    <c:v>Period 1</c:v>
                  </c:pt>
                  <c:pt idx="11">
                    <c:v>Period 2</c:v>
                  </c:pt>
                  <c:pt idx="12">
                    <c:v>Period 1</c:v>
                  </c:pt>
                  <c:pt idx="13">
                    <c:v>Period 2</c:v>
                  </c:pt>
                  <c:pt idx="14">
                    <c:v>Period 1</c:v>
                  </c:pt>
                  <c:pt idx="15">
                    <c:v>Period 2</c:v>
                  </c:pt>
                </c:lvl>
                <c:lvl>
                  <c:pt idx="0">
                    <c:v>2011</c:v>
                  </c:pt>
                  <c:pt idx="2">
                    <c:v>2012</c:v>
                  </c:pt>
                  <c:pt idx="4">
                    <c:v>2013</c:v>
                  </c:pt>
                  <c:pt idx="6">
                    <c:v>2014</c:v>
                  </c:pt>
                  <c:pt idx="8">
                    <c:v>2015</c:v>
                  </c:pt>
                  <c:pt idx="10">
                    <c:v>2016</c:v>
                  </c:pt>
                  <c:pt idx="12">
                    <c:v>2017</c:v>
                  </c:pt>
                  <c:pt idx="14">
                    <c:v>2018</c:v>
                  </c:pt>
                </c:lvl>
              </c:multiLvlStrCache>
            </c:multiLvlStrRef>
          </c:cat>
          <c:val>
            <c:numRef>
              <c:f>'Lending by size of credit'!$I$4:$I$19</c:f>
              <c:numCache>
                <c:formatCode>#,##0.0</c:formatCode>
                <c:ptCount val="16"/>
                <c:pt idx="0">
                  <c:v>298.14400000000001</c:v>
                </c:pt>
                <c:pt idx="1">
                  <c:v>313.517</c:v>
                </c:pt>
                <c:pt idx="2">
                  <c:v>343.62599999999998</c:v>
                </c:pt>
                <c:pt idx="3">
                  <c:v>360.005</c:v>
                </c:pt>
                <c:pt idx="4">
                  <c:v>377.25799999999998</c:v>
                </c:pt>
                <c:pt idx="5">
                  <c:v>389.666</c:v>
                </c:pt>
                <c:pt idx="6">
                  <c:v>409.12400000000002</c:v>
                </c:pt>
                <c:pt idx="7">
                  <c:v>439.77800000000002</c:v>
                </c:pt>
                <c:pt idx="8">
                  <c:v>467.99400000000003</c:v>
                </c:pt>
                <c:pt idx="9">
                  <c:v>505.76</c:v>
                </c:pt>
                <c:pt idx="10">
                  <c:v>531.37099999999998</c:v>
                </c:pt>
                <c:pt idx="11">
                  <c:v>531.68600000000004</c:v>
                </c:pt>
                <c:pt idx="12">
                  <c:v>563.03499999999997</c:v>
                </c:pt>
                <c:pt idx="13">
                  <c:v>576.31100000000004</c:v>
                </c:pt>
                <c:pt idx="14">
                  <c:v>614.48400000000004</c:v>
                </c:pt>
                <c:pt idx="15">
                  <c:v>650.44000000000005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E6-47B7-80DF-74C9E326A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9425848"/>
        <c:axId val="489425456"/>
        <c:extLst/>
      </c:barChart>
      <c:catAx>
        <c:axId val="48942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5456"/>
        <c:crosses val="autoZero"/>
        <c:auto val="1"/>
        <c:lblAlgn val="ctr"/>
        <c:lblOffset val="100"/>
        <c:noMultiLvlLbl val="0"/>
      </c:catAx>
      <c:valAx>
        <c:axId val="48942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CE-48EA-A161-67202EEBA0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CE-48EA-A161-67202EEBA0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CE-48EA-A161-67202EEBA0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CE-48EA-A161-67202EEBA0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'Sector generates billions'!$A$4:$A$7</c:f>
              <c:strCache>
                <c:ptCount val="4"/>
                <c:pt idx="0">
                  <c:v>Federal</c:v>
                </c:pt>
                <c:pt idx="1">
                  <c:v>Ontario</c:v>
                </c:pt>
                <c:pt idx="2">
                  <c:v>Other provinces</c:v>
                </c:pt>
                <c:pt idx="3">
                  <c:v>City of Toronto</c:v>
                </c:pt>
              </c:strCache>
            </c:strRef>
          </c:cat>
          <c:val>
            <c:numRef>
              <c:f>'Sector generates billions'!$B$4:$B$7</c:f>
              <c:numCache>
                <c:formatCode>0.0</c:formatCode>
                <c:ptCount val="4"/>
                <c:pt idx="0">
                  <c:v>10.460868313911028</c:v>
                </c:pt>
                <c:pt idx="1">
                  <c:v>7.8037355630398189</c:v>
                </c:pt>
                <c:pt idx="2">
                  <c:v>0.78828248438390447</c:v>
                </c:pt>
                <c:pt idx="3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CE-48EA-A161-67202EEB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'Rank of employment'!$A$4:$A$23</c:f>
              <c:strCache>
                <c:ptCount val="20"/>
                <c:pt idx="0">
                  <c:v>Toronto</c:v>
                </c:pt>
                <c:pt idx="1">
                  <c:v>Montreal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Beijing*</c:v>
                </c:pt>
                <c:pt idx="19">
                  <c:v>Shanghai*</c:v>
                </c:pt>
              </c:strCache>
            </c:strRef>
          </c:cat>
          <c:val>
            <c:numRef>
              <c:f>'Rank of employment'!$B$4:$B$23</c:f>
              <c:numCache>
                <c:formatCode>0.0</c:formatCode>
                <c:ptCount val="20"/>
                <c:pt idx="0">
                  <c:v>276.99166666666599</c:v>
                </c:pt>
                <c:pt idx="1">
                  <c:v>115.2583333333333</c:v>
                </c:pt>
                <c:pt idx="2">
                  <c:v>64.866666666666603</c:v>
                </c:pt>
                <c:pt idx="3">
                  <c:v>26.0416666666666</c:v>
                </c:pt>
                <c:pt idx="4">
                  <c:v>452.32499999999987</c:v>
                </c:pt>
                <c:pt idx="5">
                  <c:v>122.74166666666666</c:v>
                </c:pt>
                <c:pt idx="6">
                  <c:v>58.841666666666669</c:v>
                </c:pt>
                <c:pt idx="7">
                  <c:v>137.07499999999999</c:v>
                </c:pt>
                <c:pt idx="8">
                  <c:v>207.50833333333333</c:v>
                </c:pt>
                <c:pt idx="9">
                  <c:v>79.875000000000014</c:v>
                </c:pt>
                <c:pt idx="10">
                  <c:v>137.1</c:v>
                </c:pt>
                <c:pt idx="11">
                  <c:v>314.39999999999998</c:v>
                </c:pt>
                <c:pt idx="12">
                  <c:v>30</c:v>
                </c:pt>
                <c:pt idx="13">
                  <c:v>352.9</c:v>
                </c:pt>
                <c:pt idx="14">
                  <c:v>174.62125673999998</c:v>
                </c:pt>
                <c:pt idx="15">
                  <c:v>650</c:v>
                </c:pt>
                <c:pt idx="16">
                  <c:v>196</c:v>
                </c:pt>
                <c:pt idx="17">
                  <c:v>263</c:v>
                </c:pt>
                <c:pt idx="18">
                  <c:v>544.5</c:v>
                </c:pt>
                <c:pt idx="19">
                  <c:v>341.8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A-4225-8C4D-24421705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498240"/>
        <c:axId val="1544275664"/>
      </c:barChart>
      <c:catAx>
        <c:axId val="1553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275664"/>
        <c:crosses val="autoZero"/>
        <c:auto val="1"/>
        <c:lblAlgn val="ctr"/>
        <c:lblOffset val="100"/>
        <c:noMultiLvlLbl val="0"/>
      </c:catAx>
      <c:valAx>
        <c:axId val="15442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49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'Financial services growth'!$A$6</c:f>
              <c:strCache>
                <c:ptCount val="1"/>
                <c:pt idx="0">
                  <c:v>Toronto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growth'!$B$6:$E$6</c:f>
              <c:numCache>
                <c:formatCode>0.00</c:formatCode>
                <c:ptCount val="4"/>
                <c:pt idx="0">
                  <c:v>5.0556931324002594</c:v>
                </c:pt>
                <c:pt idx="1">
                  <c:v>3.3537212588816048</c:v>
                </c:pt>
                <c:pt idx="2">
                  <c:v>3.0298844707536343</c:v>
                </c:pt>
                <c:pt idx="3">
                  <c:v>1.6537356281081359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D-45AF-969B-01617038C09A}"/>
            </c:ext>
          </c:extLst>
        </c:ser>
        <c:ser>
          <c:idx val="1"/>
          <c:order val="1"/>
          <c:tx>
            <c:strRef>
              <c:f>'Financial services growth'!$A$7</c:f>
              <c:strCache>
                <c:ptCount val="1"/>
                <c:pt idx="0">
                  <c:v>Ontario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growth'!$B$7:$E$7</c:f>
              <c:numCache>
                <c:formatCode>0.00</c:formatCode>
                <c:ptCount val="4"/>
                <c:pt idx="0">
                  <c:v>4.023821862310716</c:v>
                </c:pt>
                <c:pt idx="1">
                  <c:v>1.9457351224212036</c:v>
                </c:pt>
                <c:pt idx="2">
                  <c:v>2.4948033464844088</c:v>
                </c:pt>
                <c:pt idx="3">
                  <c:v>1.2000436116678765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D-45AF-969B-01617038C09A}"/>
            </c:ext>
          </c:extLst>
        </c:ser>
        <c:ser>
          <c:idx val="2"/>
          <c:order val="2"/>
          <c:tx>
            <c:strRef>
              <c:f>'Financial services growth'!$A$8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'Financial services growth'!$B$4:$E$5</c:f>
              <c:multiLvlStrCache>
                <c:ptCount val="4"/>
                <c:lvl>
                  <c:pt idx="0">
                    <c:v>GDP</c:v>
                  </c:pt>
                  <c:pt idx="1">
                    <c:v>Employment</c:v>
                  </c:pt>
                  <c:pt idx="2">
                    <c:v>GDP</c:v>
                  </c:pt>
                  <c:pt idx="3">
                    <c:v>Employment</c:v>
                  </c:pt>
                </c:lvl>
                <c:lvl>
                  <c:pt idx="0">
                    <c:v>Financial services</c:v>
                  </c:pt>
                  <c:pt idx="2">
                    <c:v>All industries</c:v>
                  </c:pt>
                </c:lvl>
              </c:multiLvlStrCache>
            </c:multiLvlStrRef>
          </c:cat>
          <c:val>
            <c:numRef>
              <c:f>'Financial services growth'!$B$8:$E$8</c:f>
              <c:numCache>
                <c:formatCode>0.00</c:formatCode>
                <c:ptCount val="4"/>
                <c:pt idx="0">
                  <c:v>3.3183650302247258</c:v>
                </c:pt>
                <c:pt idx="1">
                  <c:v>1.5621956393116732</c:v>
                </c:pt>
                <c:pt idx="2">
                  <c:v>2.028660549612106</c:v>
                </c:pt>
                <c:pt idx="3">
                  <c:v>1.0704472508328506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D-45AF-969B-01617038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5269599"/>
        <c:axId val="1118962687"/>
      </c:barChart>
      <c:catAx>
        <c:axId val="95526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962687"/>
        <c:crosses val="autoZero"/>
        <c:auto val="1"/>
        <c:lblAlgn val="ctr"/>
        <c:lblOffset val="100"/>
        <c:noMultiLvlLbl val="0"/>
      </c:catAx>
      <c:valAx>
        <c:axId val="111896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26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in employment'!$B$3</c:f>
              <c:strCache>
                <c:ptCount val="1"/>
                <c:pt idx="0">
                  <c:v>5-year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'Growth in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</c:v>
                </c:pt>
                <c:pt idx="19">
                  <c:v>Shanghai</c:v>
                </c:pt>
              </c:strCache>
            </c:strRef>
          </c:cat>
          <c:val>
            <c:numRef>
              <c:f>'Growth in employment'!$B$4:$B$23</c:f>
              <c:numCache>
                <c:formatCode>0.0</c:formatCode>
                <c:ptCount val="20"/>
                <c:pt idx="0">
                  <c:v>3.3537212588816048</c:v>
                </c:pt>
                <c:pt idx="1">
                  <c:v>3.894169758495341</c:v>
                </c:pt>
                <c:pt idx="2">
                  <c:v>1.5110620193311508</c:v>
                </c:pt>
                <c:pt idx="3">
                  <c:v>-1.6079758531259116</c:v>
                </c:pt>
                <c:pt idx="4">
                  <c:v>1.156083222444066</c:v>
                </c:pt>
                <c:pt idx="5">
                  <c:v>0.86189774908264527</c:v>
                </c:pt>
                <c:pt idx="6">
                  <c:v>3.0350119375932629</c:v>
                </c:pt>
                <c:pt idx="7">
                  <c:v>-0.16583932622926931</c:v>
                </c:pt>
                <c:pt idx="8">
                  <c:v>1.1077053654702198</c:v>
                </c:pt>
                <c:pt idx="9">
                  <c:v>1.9852126044923253</c:v>
                </c:pt>
                <c:pt idx="10">
                  <c:v>1.4817598540851182</c:v>
                </c:pt>
                <c:pt idx="11">
                  <c:v>2.6241525840641251</c:v>
                </c:pt>
                <c:pt idx="12">
                  <c:v>0.54989792525472581</c:v>
                </c:pt>
                <c:pt idx="13">
                  <c:v>4.2603013236172442</c:v>
                </c:pt>
                <c:pt idx="14">
                  <c:v>2.6832120132055381</c:v>
                </c:pt>
                <c:pt idx="15">
                  <c:v>1.4715645766061474</c:v>
                </c:pt>
                <c:pt idx="16">
                  <c:v>5.9710853939683686</c:v>
                </c:pt>
                <c:pt idx="17">
                  <c:v>2.5532228083482384</c:v>
                </c:pt>
                <c:pt idx="18">
                  <c:v>8.6160977340330405</c:v>
                </c:pt>
                <c:pt idx="19">
                  <c:v>3.4100364963363794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5-41EE-BA21-3F088E8062AB}"/>
            </c:ext>
          </c:extLst>
        </c:ser>
        <c:ser>
          <c:idx val="1"/>
          <c:order val="1"/>
          <c:tx>
            <c:strRef>
              <c:f>'Growth in employment'!$C$3</c:f>
              <c:strCache>
                <c:ptCount val="1"/>
                <c:pt idx="0">
                  <c:v>10-year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'Growth in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</c:v>
                </c:pt>
                <c:pt idx="19">
                  <c:v>Shanghai</c:v>
                </c:pt>
              </c:strCache>
            </c:strRef>
          </c:cat>
          <c:val>
            <c:numRef>
              <c:f>'Growth in employment'!$C$4:$C$23</c:f>
              <c:numCache>
                <c:formatCode>0.0</c:formatCode>
                <c:ptCount val="20"/>
                <c:pt idx="0">
                  <c:v>2.5409695553924618</c:v>
                </c:pt>
                <c:pt idx="1">
                  <c:v>2.171564747939374</c:v>
                </c:pt>
                <c:pt idx="2">
                  <c:v>0.61096137269642781</c:v>
                </c:pt>
                <c:pt idx="3">
                  <c:v>-1.7660355380458419</c:v>
                </c:pt>
                <c:pt idx="4">
                  <c:v>-0.20757164236684628</c:v>
                </c:pt>
                <c:pt idx="5">
                  <c:v>-0.32792713506099586</c:v>
                </c:pt>
                <c:pt idx="6">
                  <c:v>0.28597047134639508</c:v>
                </c:pt>
                <c:pt idx="7">
                  <c:v>-1.1243356310068395</c:v>
                </c:pt>
                <c:pt idx="8">
                  <c:v>-0.33826294622372133</c:v>
                </c:pt>
                <c:pt idx="9">
                  <c:v>1.3757501684961417</c:v>
                </c:pt>
                <c:pt idx="10">
                  <c:v>0.94616858038233376</c:v>
                </c:pt>
                <c:pt idx="11">
                  <c:v>1.1051798124272618</c:v>
                </c:pt>
                <c:pt idx="12">
                  <c:v>3.9632827730543632</c:v>
                </c:pt>
                <c:pt idx="13">
                  <c:v>2.213120298555193</c:v>
                </c:pt>
                <c:pt idx="14">
                  <c:v>2.0463288753372213</c:v>
                </c:pt>
                <c:pt idx="15">
                  <c:v>0.75412733123828057</c:v>
                </c:pt>
                <c:pt idx="16">
                  <c:v>4.8965550440093271</c:v>
                </c:pt>
                <c:pt idx="17">
                  <c:v>2.1814770067224902</c:v>
                </c:pt>
                <c:pt idx="18">
                  <c:v>10.317852713012321</c:v>
                </c:pt>
                <c:pt idx="19">
                  <c:v>5.9081323310517497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5-41EE-BA21-3F088E806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9423496"/>
        <c:axId val="489421536"/>
      </c:barChart>
      <c:catAx>
        <c:axId val="48942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1536"/>
        <c:crosses val="autoZero"/>
        <c:auto val="1"/>
        <c:lblAlgn val="ctr"/>
        <c:lblOffset val="100"/>
        <c:noMultiLvlLbl val="0"/>
      </c:catAx>
      <c:valAx>
        <c:axId val="489421536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234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'Share of employment'!$A$4:$A$23</c:f>
              <c:strCache>
                <c:ptCount val="20"/>
                <c:pt idx="0">
                  <c:v>Toronto</c:v>
                </c:pt>
                <c:pt idx="1">
                  <c:v>Montréal</c:v>
                </c:pt>
                <c:pt idx="2">
                  <c:v>Vancouver</c:v>
                </c:pt>
                <c:pt idx="3">
                  <c:v>Calgary</c:v>
                </c:pt>
                <c:pt idx="4">
                  <c:v>New York</c:v>
                </c:pt>
                <c:pt idx="5">
                  <c:v>Boston</c:v>
                </c:pt>
                <c:pt idx="6">
                  <c:v>San Francisco</c:v>
                </c:pt>
                <c:pt idx="7">
                  <c:v>Los Angeles</c:v>
                </c:pt>
                <c:pt idx="8">
                  <c:v>Chicago</c:v>
                </c:pt>
                <c:pt idx="9">
                  <c:v>Washington, D.C.</c:v>
                </c:pt>
                <c:pt idx="10">
                  <c:v>Darmstadt (Frankfurt)</c:v>
                </c:pt>
                <c:pt idx="11">
                  <c:v>Île de France (Paris)</c:v>
                </c:pt>
                <c:pt idx="12">
                  <c:v>Luxembourg</c:v>
                </c:pt>
                <c:pt idx="13">
                  <c:v>London</c:v>
                </c:pt>
                <c:pt idx="14">
                  <c:v>Sydney</c:v>
                </c:pt>
                <c:pt idx="15">
                  <c:v>Southern Kanto (Tokyo)</c:v>
                </c:pt>
                <c:pt idx="16">
                  <c:v>Singapore</c:v>
                </c:pt>
                <c:pt idx="17">
                  <c:v>Hong Kong</c:v>
                </c:pt>
                <c:pt idx="18">
                  <c:v>Beijing*</c:v>
                </c:pt>
                <c:pt idx="19">
                  <c:v>Shanghai*</c:v>
                </c:pt>
              </c:strCache>
            </c:strRef>
          </c:cat>
          <c:val>
            <c:numRef>
              <c:f>'Share of employment'!$B$4:$B$23</c:f>
              <c:numCache>
                <c:formatCode>0.0</c:formatCode>
                <c:ptCount val="20"/>
                <c:pt idx="0">
                  <c:v>8.2661049657806664</c:v>
                </c:pt>
                <c:pt idx="1">
                  <c:v>5.2743573414279838</c:v>
                </c:pt>
                <c:pt idx="2">
                  <c:v>4.5579374513259889</c:v>
                </c:pt>
                <c:pt idx="3">
                  <c:v>3.1114961068960629</c:v>
                </c:pt>
                <c:pt idx="4">
                  <c:v>6.3564725845720353</c:v>
                </c:pt>
                <c:pt idx="5">
                  <c:v>6.5603050103110228</c:v>
                </c:pt>
                <c:pt idx="6">
                  <c:v>5.1418543007777231</c:v>
                </c:pt>
                <c:pt idx="7">
                  <c:v>3.0392895944657545</c:v>
                </c:pt>
                <c:pt idx="8">
                  <c:v>5.4876664690598389</c:v>
                </c:pt>
                <c:pt idx="9">
                  <c:v>2.9522375095866873</c:v>
                </c:pt>
                <c:pt idx="10">
                  <c:v>6.7057960381511368</c:v>
                </c:pt>
                <c:pt idx="11">
                  <c:v>5.7828134196586225</c:v>
                </c:pt>
                <c:pt idx="12">
                  <c:v>10.718113612004288</c:v>
                </c:pt>
                <c:pt idx="13">
                  <c:v>7.5736114687956029</c:v>
                </c:pt>
                <c:pt idx="14">
                  <c:v>6.3880587722904902</c:v>
                </c:pt>
                <c:pt idx="15">
                  <c:v>3.225806451612903</c:v>
                </c:pt>
                <c:pt idx="16">
                  <c:v>8.8941325951808334</c:v>
                </c:pt>
                <c:pt idx="17">
                  <c:v>6.8000827386492917</c:v>
                </c:pt>
                <c:pt idx="18">
                  <c:v>6.698570479541373</c:v>
                </c:pt>
                <c:pt idx="19">
                  <c:v>5.4055763786750175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0-4B26-BB48-77EFE26DC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498240"/>
        <c:axId val="1544275664"/>
      </c:barChart>
      <c:catAx>
        <c:axId val="1553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275664"/>
        <c:crosses val="autoZero"/>
        <c:auto val="1"/>
        <c:lblAlgn val="ctr"/>
        <c:lblOffset val="100"/>
        <c:noMultiLvlLbl val="0"/>
      </c:catAx>
      <c:valAx>
        <c:axId val="15442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49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ACD-47A9-BF67-235E030AC8A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6ACD-47A9-BF67-235E030AC8AD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ACD-47A9-BF67-235E030AC8AD}"/>
              </c:ext>
            </c:extLst>
          </c:dPt>
          <c:cat>
            <c:strRef>
              <c:f>'Vital to export growth'!$A$4:$A$22</c:f>
              <c:strCache>
                <c:ptCount val="19"/>
                <c:pt idx="0">
                  <c:v>Other commerical serives</c:v>
                </c:pt>
                <c:pt idx="1">
                  <c:v>Architectural and engineering</c:v>
                </c:pt>
                <c:pt idx="2">
                  <c:v>Metals and minerals</c:v>
                </c:pt>
                <c:pt idx="3">
                  <c:v>Energy products</c:v>
                </c:pt>
                <c:pt idx="4">
                  <c:v>Electronic and electrical equipment and parts</c:v>
                </c:pt>
                <c:pt idx="5">
                  <c:v>Transportation and government services</c:v>
                </c:pt>
                <c:pt idx="6">
                  <c:v>Industrial chemical products</c:v>
                </c:pt>
                <c:pt idx="7">
                  <c:v>Pulp and paper stock</c:v>
                </c:pt>
                <c:pt idx="8">
                  <c:v>Motor vehicles and parts</c:v>
                </c:pt>
                <c:pt idx="9">
                  <c:v>Agriculture</c:v>
                </c:pt>
                <c:pt idx="10">
                  <c:v>Management services</c:v>
                </c:pt>
                <c:pt idx="11">
                  <c:v>Aerospace products</c:v>
                </c:pt>
                <c:pt idx="12">
                  <c:v>Primary metals</c:v>
                </c:pt>
                <c:pt idx="13">
                  <c:v>Industrial machinery, equipment, and parts</c:v>
                </c:pt>
                <c:pt idx="14">
                  <c:v>Finance and insurance</c:v>
                </c:pt>
                <c:pt idx="15">
                  <c:v>Wood products</c:v>
                </c:pt>
                <c:pt idx="16">
                  <c:v>Food and beverage</c:v>
                </c:pt>
                <c:pt idx="17">
                  <c:v>Other transportation equipment and parts</c:v>
                </c:pt>
                <c:pt idx="18">
                  <c:v>Travel</c:v>
                </c:pt>
              </c:strCache>
            </c:strRef>
          </c:cat>
          <c:val>
            <c:numRef>
              <c:f>'Vital to export growth'!$B$4:$B$22</c:f>
              <c:numCache>
                <c:formatCode>0.0</c:formatCode>
                <c:ptCount val="19"/>
                <c:pt idx="0">
                  <c:v>-7.0199057115758547</c:v>
                </c:pt>
                <c:pt idx="1">
                  <c:v>-5.6548449242907628</c:v>
                </c:pt>
                <c:pt idx="2">
                  <c:v>1.3066801722474926</c:v>
                </c:pt>
                <c:pt idx="3">
                  <c:v>3.5760931860144796</c:v>
                </c:pt>
                <c:pt idx="4">
                  <c:v>3.7731271359347289</c:v>
                </c:pt>
                <c:pt idx="5">
                  <c:v>4.3852091465163223</c:v>
                </c:pt>
                <c:pt idx="6">
                  <c:v>4.8416289167915041</c:v>
                </c:pt>
                <c:pt idx="7">
                  <c:v>4.9445103708547267</c:v>
                </c:pt>
                <c:pt idx="8">
                  <c:v>5.2123237634373911</c:v>
                </c:pt>
                <c:pt idx="9">
                  <c:v>5.2287258214464334</c:v>
                </c:pt>
                <c:pt idx="10">
                  <c:v>5.6863390248210681</c:v>
                </c:pt>
                <c:pt idx="11">
                  <c:v>5.9920230792480496</c:v>
                </c:pt>
                <c:pt idx="12">
                  <c:v>6.7016886371900624</c:v>
                </c:pt>
                <c:pt idx="13">
                  <c:v>6.9796308369159465</c:v>
                </c:pt>
                <c:pt idx="14">
                  <c:v>7.4289425985625623</c:v>
                </c:pt>
                <c:pt idx="15">
                  <c:v>7.9610184844146969</c:v>
                </c:pt>
                <c:pt idx="16">
                  <c:v>8.942846965465197</c:v>
                </c:pt>
                <c:pt idx="17">
                  <c:v>9.1627850024399535</c:v>
                </c:pt>
                <c:pt idx="18">
                  <c:v>9.7229674131536932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CD-47A9-BF67-235E030A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27416"/>
        <c:axId val="489430160"/>
      </c:barChart>
      <c:catAx>
        <c:axId val="4894274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489430160"/>
        <c:crosses val="autoZero"/>
        <c:auto val="1"/>
        <c:lblAlgn val="ctr"/>
        <c:lblOffset val="100"/>
        <c:noMultiLvlLbl val="0"/>
      </c:catAx>
      <c:valAx>
        <c:axId val="489430160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48942741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'Financial services exports'!$B$3</c:f>
              <c:strCache>
                <c:ptCount val="1"/>
                <c:pt idx="0">
                  <c:v>Insurance services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exports'!$B$4:$B$15</c:f>
              <c:numCache>
                <c:formatCode>0.0</c:formatCode>
                <c:ptCount val="12"/>
                <c:pt idx="0">
                  <c:v>1.1379999999999999</c:v>
                </c:pt>
                <c:pt idx="1">
                  <c:v>1.2110000000000001</c:v>
                </c:pt>
                <c:pt idx="2">
                  <c:v>1.494</c:v>
                </c:pt>
                <c:pt idx="3">
                  <c:v>2.0019999999999998</c:v>
                </c:pt>
                <c:pt idx="4">
                  <c:v>2.173</c:v>
                </c:pt>
                <c:pt idx="5">
                  <c:v>1.8779999999999999</c:v>
                </c:pt>
                <c:pt idx="6">
                  <c:v>1.8440000000000001</c:v>
                </c:pt>
                <c:pt idx="7">
                  <c:v>1.6950000000000001</c:v>
                </c:pt>
                <c:pt idx="8">
                  <c:v>1.714</c:v>
                </c:pt>
                <c:pt idx="9">
                  <c:v>1.607</c:v>
                </c:pt>
                <c:pt idx="10">
                  <c:v>1.7170000000000001</c:v>
                </c:pt>
                <c:pt idx="11">
                  <c:v>1.893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1-4F6D-8F61-C0F8016D8B4D}"/>
            </c:ext>
          </c:extLst>
        </c:ser>
        <c:ser>
          <c:idx val="1"/>
          <c:order val="1"/>
          <c:tx>
            <c:strRef>
              <c:f>'Financial services exports'!$C$3</c:f>
              <c:strCache>
                <c:ptCount val="1"/>
                <c:pt idx="0">
                  <c:v>Banking services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exports'!$C$4:$C$15</c:f>
              <c:numCache>
                <c:formatCode>0.0</c:formatCode>
                <c:ptCount val="12"/>
                <c:pt idx="0">
                  <c:v>1.788</c:v>
                </c:pt>
                <c:pt idx="1">
                  <c:v>1.837</c:v>
                </c:pt>
                <c:pt idx="2">
                  <c:v>1.89</c:v>
                </c:pt>
                <c:pt idx="3">
                  <c:v>2.0019999999999998</c:v>
                </c:pt>
                <c:pt idx="4">
                  <c:v>2.7879999999999998</c:v>
                </c:pt>
                <c:pt idx="5">
                  <c:v>2.8759999999999999</c:v>
                </c:pt>
                <c:pt idx="6">
                  <c:v>3.101</c:v>
                </c:pt>
                <c:pt idx="7">
                  <c:v>3.2919999999999998</c:v>
                </c:pt>
                <c:pt idx="8">
                  <c:v>4.0380000000000003</c:v>
                </c:pt>
                <c:pt idx="9">
                  <c:v>4.3120000000000003</c:v>
                </c:pt>
                <c:pt idx="10">
                  <c:v>4.4989999999999997</c:v>
                </c:pt>
                <c:pt idx="11">
                  <c:v>4.8440000000000003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1-4F6D-8F61-C0F8016D8B4D}"/>
            </c:ext>
          </c:extLst>
        </c:ser>
        <c:ser>
          <c:idx val="2"/>
          <c:order val="2"/>
          <c:tx>
            <c:strRef>
              <c:f>'Financial services exports'!$D$3</c:f>
              <c:strCache>
                <c:ptCount val="1"/>
                <c:pt idx="0">
                  <c:v>Other financial services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'Financial services exports'!$A$4:$A$15</c:f>
              <c:strCache>
                <c:ptCount val="12"/>
                <c:pt idx="0">
                  <c:v>2007</c:v>
                </c:pt>
                <c:pt idx="1">
                  <c:v>08</c:v>
                </c:pt>
                <c:pt idx="2">
                  <c:v>09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strCache>
            </c:strRef>
          </c:cat>
          <c:val>
            <c:numRef>
              <c:f>'Financial services exports'!$D$4:$D$15</c:f>
              <c:numCache>
                <c:formatCode>0.0</c:formatCode>
                <c:ptCount val="12"/>
                <c:pt idx="0">
                  <c:v>3.633</c:v>
                </c:pt>
                <c:pt idx="1">
                  <c:v>3.4239999999999999</c:v>
                </c:pt>
                <c:pt idx="2">
                  <c:v>3.198</c:v>
                </c:pt>
                <c:pt idx="3">
                  <c:v>3.5659999999999998</c:v>
                </c:pt>
                <c:pt idx="4">
                  <c:v>4.2530000000000001</c:v>
                </c:pt>
                <c:pt idx="5">
                  <c:v>4.5869999999999997</c:v>
                </c:pt>
                <c:pt idx="6">
                  <c:v>4.9420000000000002</c:v>
                </c:pt>
                <c:pt idx="7">
                  <c:v>5.7619999999999996</c:v>
                </c:pt>
                <c:pt idx="8">
                  <c:v>6.4029999999999996</c:v>
                </c:pt>
                <c:pt idx="9">
                  <c:v>6.4640000000000004</c:v>
                </c:pt>
                <c:pt idx="10">
                  <c:v>6.3410000000000002</c:v>
                </c:pt>
                <c:pt idx="11">
                  <c:v>7.335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1-4F6D-8F61-C0F8016D8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950888"/>
        <c:axId val="395947752"/>
      </c:barChart>
      <c:catAx>
        <c:axId val="39595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395947752"/>
        <c:crosses val="autoZero"/>
        <c:auto val="1"/>
        <c:lblAlgn val="ctr"/>
        <c:lblOffset val="100"/>
        <c:tickLblSkip val="1"/>
        <c:noMultiLvlLbl val="0"/>
      </c:catAx>
      <c:valAx>
        <c:axId val="3959477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95950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8238971131455E-2"/>
          <c:y val="5.5395559554768894E-2"/>
          <c:w val="0.89593241469816332"/>
          <c:h val="8.3717191601049956E-2"/>
        </c:manualLayout>
      </c:layout>
      <c:overlay val="1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48-41D1-A0E1-3F4917EF2E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48-41D1-A0E1-3F4917EF2E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48-41D1-A0E1-3F4917EF2E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'The largest market'!$A$4:$A$6</c:f>
              <c:strCache>
                <c:ptCount val="3"/>
                <c:pt idx="0">
                  <c:v>United States</c:v>
                </c:pt>
                <c:pt idx="1">
                  <c:v>European Union</c:v>
                </c:pt>
                <c:pt idx="2">
                  <c:v>Other</c:v>
                </c:pt>
              </c:strCache>
            </c:strRef>
          </c:cat>
          <c:val>
            <c:numRef>
              <c:f>'The largest market'!$B$4:$B$6</c:f>
              <c:numCache>
                <c:formatCode>0</c:formatCode>
                <c:ptCount val="3"/>
                <c:pt idx="0">
                  <c:v>50.234928725013937</c:v>
                </c:pt>
                <c:pt idx="1">
                  <c:v>18.810225372302302</c:v>
                </c:pt>
                <c:pt idx="2">
                  <c:v>30.954845902683761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48-41D1-A0E1-3F4917EF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5</xdr:row>
      <xdr:rowOff>128587</xdr:rowOff>
    </xdr:from>
    <xdr:to>
      <xdr:col>13</xdr:col>
      <xdr:colOff>600075</xdr:colOff>
      <xdr:row>20</xdr:row>
      <xdr:rowOff>14287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C7C437-C54E-4680-BB00-06C7C9843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396874</xdr:colOff>
      <xdr:row>2</xdr:row>
      <xdr:rowOff>1</xdr:rowOff>
    </xdr:from>
    <xdr:to>
      <xdr:col>15</xdr:col>
      <xdr:colOff>242359</xdr:colOff>
      <xdr:row>17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9990B-5092-41C1-AEC7-CA5C5AB7D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412173</xdr:colOff>
      <xdr:row>3</xdr:row>
      <xdr:rowOff>19050</xdr:rowOff>
    </xdr:from>
    <xdr:to>
      <xdr:col>15</xdr:col>
      <xdr:colOff>101311</xdr:colOff>
      <xdr:row>19</xdr:row>
      <xdr:rowOff>70138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E6556-E01B-41E1-B79F-7EF93E8B9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530226</xdr:colOff>
      <xdr:row>2</xdr:row>
      <xdr:rowOff>86592</xdr:rowOff>
    </xdr:from>
    <xdr:to>
      <xdr:col>11</xdr:col>
      <xdr:colOff>162792</xdr:colOff>
      <xdr:row>16</xdr:row>
      <xdr:rowOff>101889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8F244E-E05C-4C10-8AE9-A7A7C24BE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266699</xdr:colOff>
      <xdr:row>3</xdr:row>
      <xdr:rowOff>71436</xdr:rowOff>
    </xdr:from>
    <xdr:to>
      <xdr:col>16</xdr:col>
      <xdr:colOff>447674</xdr:colOff>
      <xdr:row>22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2E1704-E0F9-4112-8262-8D323AF6D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828675</xdr:colOff>
      <xdr:row>2</xdr:row>
      <xdr:rowOff>452436</xdr:rowOff>
    </xdr:from>
    <xdr:to>
      <xdr:col>19</xdr:col>
      <xdr:colOff>333375</xdr:colOff>
      <xdr:row>19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FB1F11-B5F1-4364-9D13-79E4C2B18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321253</xdr:colOff>
      <xdr:row>2</xdr:row>
      <xdr:rowOff>102611</xdr:rowOff>
    </xdr:from>
    <xdr:to>
      <xdr:col>10</xdr:col>
      <xdr:colOff>449408</xdr:colOff>
      <xdr:row>17</xdr:row>
      <xdr:rowOff>178811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531BB-66B9-4A70-9169-F236CFD20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4762</xdr:rowOff>
    </xdr:from>
    <xdr:to>
      <xdr:col>18</xdr:col>
      <xdr:colOff>209549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F2798F-CDE1-4E9B-AA63-FBEC25D3E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119062</xdr:rowOff>
    </xdr:from>
    <xdr:to>
      <xdr:col>4</xdr:col>
      <xdr:colOff>482600</xdr:colOff>
      <xdr:row>24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6EBE1-AE62-4C33-9E1D-75688538F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577850</xdr:colOff>
      <xdr:row>2</xdr:row>
      <xdr:rowOff>150812</xdr:rowOff>
    </xdr:from>
    <xdr:to>
      <xdr:col>21</xdr:col>
      <xdr:colOff>234950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6DAB50-B54A-43FD-BD0A-E16C0500B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504824</xdr:colOff>
      <xdr:row>2</xdr:row>
      <xdr:rowOff>61912</xdr:rowOff>
    </xdr:from>
    <xdr:to>
      <xdr:col>21</xdr:col>
      <xdr:colOff>95249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7F8614-4C83-4729-A3E0-5D677AAB7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391679</xdr:colOff>
      <xdr:row>3</xdr:row>
      <xdr:rowOff>69273</xdr:rowOff>
    </xdr:from>
    <xdr:to>
      <xdr:col>12</xdr:col>
      <xdr:colOff>1203613</xdr:colOff>
      <xdr:row>34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28E59-5718-47A6-B4C4-59979903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458644</xdr:colOff>
      <xdr:row>1</xdr:row>
      <xdr:rowOff>6062</xdr:rowOff>
    </xdr:from>
    <xdr:to>
      <xdr:col>13</xdr:col>
      <xdr:colOff>189057</xdr:colOff>
      <xdr:row>13</xdr:row>
      <xdr:rowOff>112570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CCB42F-49DA-45B4-AC5E-0589EE35D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</xdr:row>
      <xdr:rowOff>40698</xdr:rowOff>
    </xdr:from>
    <xdr:to>
      <xdr:col>12</xdr:col>
      <xdr:colOff>498762</xdr:colOff>
      <xdr:row>13</xdr:row>
      <xdr:rowOff>143741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05503E-7E9D-488D-BFDC-028406DBE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8BB1-D36F-4A8A-BF25-7BA2B936F6A6}">
  <dimension ref="A1:A2"/>
  <sheetViews>
    <sheetView workbookViewId="0">
      <selection activeCell="E21" sqref="E21"/>
    </sheetView>
  </sheetViews>
  <sheetFormatPr defaultRowHeight="15" x14ac:dyDescent="0.25"/>
  <sheetData>
    <row r="1" spans="1:1" ht="23.25" x14ac:dyDescent="0.35">
      <c r="A1" s="1" t="s">
        <v>395</v>
      </c>
    </row>
    <row r="2" spans="1:1" ht="23.25" x14ac:dyDescent="0.35">
      <c r="A2" s="1" t="s">
        <v>557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A4248-6F61-47B2-B6D6-F93F44B7CCFE}">
  <dimension ref="A1:K27"/>
  <sheetViews>
    <sheetView workbookViewId="0">
      <selection activeCell="H26" sqref="H26"/>
    </sheetView>
  </sheetViews>
  <sheetFormatPr defaultRowHeight="15" x14ac:dyDescent="0.25"/>
  <cols>
    <col min="1" max="1" width="16.85546875" customWidth="1"/>
    <col min="2" max="11" width="15.7109375" customWidth="1"/>
  </cols>
  <sheetData>
    <row r="1" spans="1:11" x14ac:dyDescent="0.25">
      <c r="A1" s="3" t="s">
        <v>371</v>
      </c>
    </row>
    <row r="2" spans="1:11" x14ac:dyDescent="0.25">
      <c r="A2" s="6" t="s">
        <v>363</v>
      </c>
    </row>
    <row r="3" spans="1:11" x14ac:dyDescent="0.25">
      <c r="A3" s="58"/>
      <c r="B3" s="324" t="s">
        <v>364</v>
      </c>
      <c r="C3" s="325"/>
      <c r="D3" s="325"/>
      <c r="E3" s="321"/>
      <c r="F3" s="324" t="s">
        <v>365</v>
      </c>
      <c r="G3" s="325"/>
      <c r="H3" s="325"/>
      <c r="I3" s="321"/>
      <c r="J3" s="324" t="s">
        <v>366</v>
      </c>
      <c r="K3" s="321"/>
    </row>
    <row r="4" spans="1:11" x14ac:dyDescent="0.25">
      <c r="A4" s="59"/>
      <c r="B4" s="316" t="s">
        <v>367</v>
      </c>
      <c r="C4" s="317"/>
      <c r="D4" s="316" t="s">
        <v>248</v>
      </c>
      <c r="E4" s="317"/>
      <c r="F4" s="316" t="s">
        <v>367</v>
      </c>
      <c r="G4" s="317"/>
      <c r="H4" s="316" t="s">
        <v>248</v>
      </c>
      <c r="I4" s="317"/>
      <c r="J4" s="316" t="s">
        <v>248</v>
      </c>
      <c r="K4" s="317"/>
    </row>
    <row r="5" spans="1:11" x14ac:dyDescent="0.25">
      <c r="A5" s="60"/>
      <c r="B5" s="104" t="s">
        <v>368</v>
      </c>
      <c r="C5" s="106" t="s">
        <v>369</v>
      </c>
      <c r="D5" s="107" t="s">
        <v>368</v>
      </c>
      <c r="E5" s="108" t="s">
        <v>369</v>
      </c>
      <c r="F5" s="104" t="s">
        <v>368</v>
      </c>
      <c r="G5" s="106" t="s">
        <v>369</v>
      </c>
      <c r="H5" s="104" t="s">
        <v>368</v>
      </c>
      <c r="I5" s="106" t="s">
        <v>369</v>
      </c>
      <c r="J5" s="107" t="s">
        <v>368</v>
      </c>
      <c r="K5" s="108" t="s">
        <v>369</v>
      </c>
    </row>
    <row r="6" spans="1:11" x14ac:dyDescent="0.25">
      <c r="A6" s="135">
        <v>2002</v>
      </c>
      <c r="B6" s="130">
        <v>555154.69999999995</v>
      </c>
      <c r="C6" s="167">
        <v>6034.2</v>
      </c>
      <c r="D6" s="174">
        <v>42183.1</v>
      </c>
      <c r="E6" s="167">
        <v>297.5</v>
      </c>
      <c r="F6" s="168">
        <v>3.3897162417229709</v>
      </c>
      <c r="G6" s="169">
        <v>1.9066758988735519</v>
      </c>
      <c r="H6" s="168">
        <v>0.83087330138279347</v>
      </c>
      <c r="I6" s="169">
        <v>2.9768085842852279</v>
      </c>
      <c r="J6" s="93">
        <v>7.5984405788152394</v>
      </c>
      <c r="K6" s="84">
        <v>4.9302310165390608</v>
      </c>
    </row>
    <row r="7" spans="1:11" x14ac:dyDescent="0.25">
      <c r="A7" s="156" t="s">
        <v>196</v>
      </c>
      <c r="B7" s="131">
        <v>561879</v>
      </c>
      <c r="C7" s="132">
        <v>6212.9</v>
      </c>
      <c r="D7" s="151">
        <v>42488.4</v>
      </c>
      <c r="E7" s="132">
        <v>302.2</v>
      </c>
      <c r="F7" s="171">
        <v>1.2112479638558491</v>
      </c>
      <c r="G7" s="172">
        <v>2.9614530509429557</v>
      </c>
      <c r="H7" s="171">
        <v>0.7237495584724758</v>
      </c>
      <c r="I7" s="172">
        <v>1.5798319327731054</v>
      </c>
      <c r="J7" s="95">
        <v>7.5618416064668725</v>
      </c>
      <c r="K7" s="89">
        <v>4.8640731381480471</v>
      </c>
    </row>
    <row r="8" spans="1:11" x14ac:dyDescent="0.25">
      <c r="A8" s="156" t="s">
        <v>197</v>
      </c>
      <c r="B8" s="131">
        <v>577813.69999999995</v>
      </c>
      <c r="C8" s="132">
        <v>6314.3</v>
      </c>
      <c r="D8" s="151">
        <v>44735.3</v>
      </c>
      <c r="E8" s="132">
        <v>317</v>
      </c>
      <c r="F8" s="171">
        <v>2.8359664625301808</v>
      </c>
      <c r="G8" s="172">
        <v>1.6320880748120934</v>
      </c>
      <c r="H8" s="171">
        <v>5.288266915205095</v>
      </c>
      <c r="I8" s="172">
        <v>4.897418927862347</v>
      </c>
      <c r="J8" s="95">
        <v>7.7421667225958819</v>
      </c>
      <c r="K8" s="89">
        <v>5.0203506326908762</v>
      </c>
    </row>
    <row r="9" spans="1:11" x14ac:dyDescent="0.25">
      <c r="A9" s="156" t="s">
        <v>198</v>
      </c>
      <c r="B9" s="131">
        <v>596629.19999999995</v>
      </c>
      <c r="C9" s="132">
        <v>6381</v>
      </c>
      <c r="D9" s="151">
        <v>46497</v>
      </c>
      <c r="E9" s="132">
        <v>333.6</v>
      </c>
      <c r="F9" s="171">
        <v>3.2563263903226942</v>
      </c>
      <c r="G9" s="172">
        <v>1.0563324517365316</v>
      </c>
      <c r="H9" s="171">
        <v>3.9380533940758125</v>
      </c>
      <c r="I9" s="172">
        <v>5.2365930599369159</v>
      </c>
      <c r="J9" s="95">
        <v>7.7932826619950895</v>
      </c>
      <c r="K9" s="89">
        <v>5.2280206864127878</v>
      </c>
    </row>
    <row r="10" spans="1:11" x14ac:dyDescent="0.25">
      <c r="A10" s="156" t="s">
        <v>199</v>
      </c>
      <c r="B10" s="131">
        <v>608043.80000000005</v>
      </c>
      <c r="C10" s="132">
        <v>6452.3</v>
      </c>
      <c r="D10" s="151">
        <v>49769.3</v>
      </c>
      <c r="E10" s="132">
        <v>346.6</v>
      </c>
      <c r="F10" s="171">
        <v>1.9131815874918783</v>
      </c>
      <c r="G10" s="172">
        <v>1.1173797210468608</v>
      </c>
      <c r="H10" s="171">
        <v>7.0376583435490527</v>
      </c>
      <c r="I10" s="172">
        <v>3.8968824940047959</v>
      </c>
      <c r="J10" s="95">
        <v>8.1851504776465109</v>
      </c>
      <c r="K10" s="89">
        <v>5.3717279109774809</v>
      </c>
    </row>
    <row r="11" spans="1:11" x14ac:dyDescent="0.25">
      <c r="A11" s="156" t="s">
        <v>200</v>
      </c>
      <c r="B11" s="131">
        <v>613525.9</v>
      </c>
      <c r="C11" s="132">
        <v>6545.5</v>
      </c>
      <c r="D11" s="151">
        <v>51947.9</v>
      </c>
      <c r="E11" s="132">
        <v>338.3</v>
      </c>
      <c r="F11" s="171">
        <v>0.90159623369237152</v>
      </c>
      <c r="G11" s="172">
        <v>1.4444461664832666</v>
      </c>
      <c r="H11" s="171">
        <v>4.3773973111938451</v>
      </c>
      <c r="I11" s="172">
        <v>-2.3946912867859234</v>
      </c>
      <c r="J11" s="95">
        <v>8.4671079085658807</v>
      </c>
      <c r="K11" s="89">
        <v>5.1684363303032619</v>
      </c>
    </row>
    <row r="12" spans="1:11" x14ac:dyDescent="0.25">
      <c r="A12" s="157" t="s">
        <v>201</v>
      </c>
      <c r="B12" s="131">
        <v>611784.19999999995</v>
      </c>
      <c r="C12" s="132">
        <v>6610.3</v>
      </c>
      <c r="D12" s="151">
        <v>50836.1</v>
      </c>
      <c r="E12" s="132">
        <v>347.3</v>
      </c>
      <c r="F12" s="171">
        <v>-0.28388369586354378</v>
      </c>
      <c r="G12" s="172">
        <v>0.9899931250477455</v>
      </c>
      <c r="H12" s="171">
        <v>-2.1402212601471913</v>
      </c>
      <c r="I12" s="172">
        <v>2.6603606266627251</v>
      </c>
      <c r="J12" s="95">
        <v>8.3094823305341983</v>
      </c>
      <c r="K12" s="89">
        <v>5.2539219097469099</v>
      </c>
    </row>
    <row r="13" spans="1:11" x14ac:dyDescent="0.25">
      <c r="A13" s="136" t="s">
        <v>202</v>
      </c>
      <c r="B13" s="131">
        <v>591636.5</v>
      </c>
      <c r="C13" s="132">
        <v>6432.7</v>
      </c>
      <c r="D13" s="151">
        <v>50227.9</v>
      </c>
      <c r="E13" s="132">
        <v>345.2</v>
      </c>
      <c r="F13" s="171">
        <v>-3.2932690971751075</v>
      </c>
      <c r="G13" s="172">
        <v>-2.6867161853471151</v>
      </c>
      <c r="H13" s="171">
        <v>-1.1963939011843889</v>
      </c>
      <c r="I13" s="172">
        <v>-0.60466455513965522</v>
      </c>
      <c r="J13" s="95">
        <v>8.4896553880634471</v>
      </c>
      <c r="K13" s="89">
        <v>5.3663314005005676</v>
      </c>
    </row>
    <row r="14" spans="1:11" x14ac:dyDescent="0.25">
      <c r="A14" s="137" t="s">
        <v>203</v>
      </c>
      <c r="B14" s="131">
        <v>609770.30000000005</v>
      </c>
      <c r="C14" s="132">
        <v>6537.8</v>
      </c>
      <c r="D14" s="151">
        <v>50888.5</v>
      </c>
      <c r="E14" s="132">
        <v>344.9</v>
      </c>
      <c r="F14" s="171">
        <v>3.0650238786822732</v>
      </c>
      <c r="G14" s="172">
        <v>1.6338396007897207</v>
      </c>
      <c r="H14" s="171">
        <v>1.3152052942687202</v>
      </c>
      <c r="I14" s="172">
        <v>-8.6906141367326592E-2</v>
      </c>
      <c r="J14" s="95">
        <v>8.3455196161570999</v>
      </c>
      <c r="K14" s="89">
        <v>5.275474930404723</v>
      </c>
    </row>
    <row r="15" spans="1:11" x14ac:dyDescent="0.25">
      <c r="A15" s="136" t="s">
        <v>204</v>
      </c>
      <c r="B15" s="131">
        <v>625936.9</v>
      </c>
      <c r="C15" s="132">
        <v>6658.4</v>
      </c>
      <c r="D15" s="151">
        <v>52822</v>
      </c>
      <c r="E15" s="132">
        <v>353.2</v>
      </c>
      <c r="F15" s="171">
        <v>2.6512606468370099</v>
      </c>
      <c r="G15" s="172">
        <v>1.8446572241426695</v>
      </c>
      <c r="H15" s="171">
        <v>3.7994831838234573</v>
      </c>
      <c r="I15" s="172">
        <v>2.4064946361264168</v>
      </c>
      <c r="J15" s="95">
        <v>8.4388697966200752</v>
      </c>
      <c r="K15" s="89">
        <v>5.304577676318635</v>
      </c>
    </row>
    <row r="16" spans="1:11" x14ac:dyDescent="0.25">
      <c r="A16" s="136" t="s">
        <v>205</v>
      </c>
      <c r="B16" s="131">
        <v>634944.30000000005</v>
      </c>
      <c r="C16" s="132">
        <v>6702.6</v>
      </c>
      <c r="D16" s="151">
        <v>54005.8</v>
      </c>
      <c r="E16" s="132">
        <v>356.8</v>
      </c>
      <c r="F16" s="171">
        <v>1.4390268412039653</v>
      </c>
      <c r="G16" s="172">
        <v>0.66382314069447212</v>
      </c>
      <c r="H16" s="171">
        <v>2.2411116580212846</v>
      </c>
      <c r="I16" s="172">
        <v>1.0192525481313768</v>
      </c>
      <c r="J16" s="95">
        <v>8.5055964751553788</v>
      </c>
      <c r="K16" s="89">
        <v>5.323307373258138</v>
      </c>
    </row>
    <row r="17" spans="1:11" x14ac:dyDescent="0.25">
      <c r="A17" s="136" t="s">
        <v>206</v>
      </c>
      <c r="B17" s="131">
        <v>643937</v>
      </c>
      <c r="C17" s="132">
        <v>6823.4</v>
      </c>
      <c r="D17" s="151">
        <v>56261.5</v>
      </c>
      <c r="E17" s="132">
        <v>375.5</v>
      </c>
      <c r="F17" s="171">
        <v>1.4162974610528756</v>
      </c>
      <c r="G17" s="172">
        <v>1.8022856801837983</v>
      </c>
      <c r="H17" s="171">
        <v>4.1767736057978899</v>
      </c>
      <c r="I17" s="172">
        <v>5.241031390134526</v>
      </c>
      <c r="J17" s="95">
        <v>8.7371124815005192</v>
      </c>
      <c r="K17" s="89">
        <v>5.5031216109271037</v>
      </c>
    </row>
    <row r="18" spans="1:11" x14ac:dyDescent="0.25">
      <c r="A18" s="136" t="s">
        <v>207</v>
      </c>
      <c r="B18" s="131">
        <v>659861.19999999995</v>
      </c>
      <c r="C18" s="132">
        <v>6877.9</v>
      </c>
      <c r="D18" s="151">
        <v>58382.1</v>
      </c>
      <c r="E18" s="132">
        <v>380.5</v>
      </c>
      <c r="F18" s="171">
        <v>2.472943781767464</v>
      </c>
      <c r="G18" s="172">
        <v>0.79872204472843455</v>
      </c>
      <c r="H18" s="171">
        <v>3.7691849666290422</v>
      </c>
      <c r="I18" s="172">
        <v>1.3315579227696406</v>
      </c>
      <c r="J18" s="95">
        <v>8.847633411390154</v>
      </c>
      <c r="K18" s="89">
        <v>5.5322118669942864</v>
      </c>
    </row>
    <row r="19" spans="1:11" x14ac:dyDescent="0.25">
      <c r="A19" s="137" t="s">
        <v>208</v>
      </c>
      <c r="B19" s="131">
        <v>677384</v>
      </c>
      <c r="C19" s="132">
        <v>6923.2</v>
      </c>
      <c r="D19" s="151">
        <v>61707.4</v>
      </c>
      <c r="E19" s="132">
        <v>388</v>
      </c>
      <c r="F19" s="171">
        <v>2.6555281625893516</v>
      </c>
      <c r="G19" s="172">
        <v>0.65863126826502538</v>
      </c>
      <c r="H19" s="171">
        <v>5.6957526365101687</v>
      </c>
      <c r="I19" s="172">
        <v>1.971090670170828</v>
      </c>
      <c r="J19" s="95">
        <v>9.1096630567004837</v>
      </c>
      <c r="K19" s="89">
        <v>5.6043448116477927</v>
      </c>
    </row>
    <row r="20" spans="1:11" x14ac:dyDescent="0.25">
      <c r="A20" s="136" t="s">
        <v>209</v>
      </c>
      <c r="B20" s="131">
        <v>693900.4</v>
      </c>
      <c r="C20" s="132">
        <v>6999.6</v>
      </c>
      <c r="D20" s="151">
        <v>64532.9</v>
      </c>
      <c r="E20" s="132">
        <v>409.3</v>
      </c>
      <c r="F20" s="171">
        <v>2.4382624921757854</v>
      </c>
      <c r="G20" s="172">
        <v>1.1035359371389033</v>
      </c>
      <c r="H20" s="171">
        <v>4.5788673643679685</v>
      </c>
      <c r="I20" s="172">
        <v>5.4896907216494872</v>
      </c>
      <c r="J20" s="95">
        <v>9.3000234615803645</v>
      </c>
      <c r="K20" s="89">
        <v>5.8474769986856385</v>
      </c>
    </row>
    <row r="21" spans="1:11" x14ac:dyDescent="0.25">
      <c r="A21" s="136" t="s">
        <v>210</v>
      </c>
      <c r="B21" s="131">
        <v>712984.3</v>
      </c>
      <c r="C21" s="132">
        <v>7128</v>
      </c>
      <c r="D21" s="151">
        <v>66888.100000000006</v>
      </c>
      <c r="E21" s="132">
        <v>407.1</v>
      </c>
      <c r="F21" s="171">
        <v>2.750236201045571</v>
      </c>
      <c r="G21" s="172">
        <v>1.8343905366020863</v>
      </c>
      <c r="H21" s="171">
        <v>3.6496112835468488</v>
      </c>
      <c r="I21" s="172">
        <v>-0.53750305399462217</v>
      </c>
      <c r="J21" s="95">
        <v>9.3814267719499576</v>
      </c>
      <c r="K21" s="89">
        <v>5.7112794612794611</v>
      </c>
    </row>
    <row r="22" spans="1:11" x14ac:dyDescent="0.25">
      <c r="A22" s="136" t="s">
        <v>211</v>
      </c>
      <c r="B22" s="131">
        <v>728363.7</v>
      </c>
      <c r="C22" s="132">
        <v>7242.4</v>
      </c>
      <c r="D22" s="151">
        <v>67799.7</v>
      </c>
      <c r="E22" s="132">
        <v>413.1</v>
      </c>
      <c r="F22" s="171">
        <v>2.1570460948438703</v>
      </c>
      <c r="G22" s="172">
        <v>1.6049382716049332</v>
      </c>
      <c r="H22" s="171">
        <v>2.4256930604995506</v>
      </c>
      <c r="I22" s="172">
        <v>1.4738393515106853</v>
      </c>
      <c r="J22" s="95">
        <v>9.2841174339243153</v>
      </c>
      <c r="K22" s="89">
        <v>5.7039103059759197</v>
      </c>
    </row>
    <row r="23" spans="1:11" x14ac:dyDescent="0.25">
      <c r="A23" s="58" t="s">
        <v>501</v>
      </c>
      <c r="B23" s="69">
        <v>694498.72000000009</v>
      </c>
      <c r="C23" s="80">
        <v>7034.2199999999993</v>
      </c>
      <c r="D23" s="70">
        <v>64004.219999999994</v>
      </c>
      <c r="E23" s="80">
        <v>399.6</v>
      </c>
      <c r="F23" s="76">
        <v>2.4948033464844088</v>
      </c>
      <c r="G23" s="77">
        <v>1.2000436116678765</v>
      </c>
      <c r="H23" s="76">
        <v>4.023821862310716</v>
      </c>
      <c r="I23" s="77">
        <v>1.9457351224212036</v>
      </c>
      <c r="J23" s="96">
        <v>9.1845728271090543</v>
      </c>
      <c r="K23" s="77">
        <v>5.6798446889166199</v>
      </c>
    </row>
    <row r="24" spans="1:11" x14ac:dyDescent="0.25">
      <c r="A24" s="60" t="s">
        <v>502</v>
      </c>
      <c r="B24" s="73">
        <v>657871.8600000001</v>
      </c>
      <c r="C24" s="90">
        <v>6832.6</v>
      </c>
      <c r="D24" s="75">
        <v>58422.680000000008</v>
      </c>
      <c r="E24" s="90">
        <v>377.36</v>
      </c>
      <c r="F24" s="78">
        <v>1.7752356463023058</v>
      </c>
      <c r="G24" s="79">
        <v>0.92581075188029283</v>
      </c>
      <c r="H24" s="78">
        <v>3.0455289152280547</v>
      </c>
      <c r="I24" s="79">
        <v>1.7703883489991354</v>
      </c>
      <c r="J24" s="97">
        <v>8.8439617893041795</v>
      </c>
      <c r="K24" s="79">
        <v>5.5172036435992258</v>
      </c>
    </row>
    <row r="25" spans="1:11" x14ac:dyDescent="0.25">
      <c r="A25" t="s">
        <v>372</v>
      </c>
    </row>
    <row r="26" spans="1:11" x14ac:dyDescent="0.25">
      <c r="J26" s="11"/>
    </row>
    <row r="27" spans="1:11" x14ac:dyDescent="0.25">
      <c r="J27" s="11"/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F8C5-1321-46FD-92F1-C6DF4051EA92}">
  <dimension ref="A1:K25"/>
  <sheetViews>
    <sheetView workbookViewId="0">
      <selection activeCell="H26" sqref="H26"/>
    </sheetView>
  </sheetViews>
  <sheetFormatPr defaultRowHeight="15" x14ac:dyDescent="0.25"/>
  <cols>
    <col min="1" max="1" width="16.85546875" customWidth="1"/>
    <col min="2" max="11" width="15.7109375" customWidth="1"/>
  </cols>
  <sheetData>
    <row r="1" spans="1:11" x14ac:dyDescent="0.25">
      <c r="A1" s="3" t="s">
        <v>362</v>
      </c>
    </row>
    <row r="2" spans="1:11" x14ac:dyDescent="0.25">
      <c r="A2" s="6" t="s">
        <v>363</v>
      </c>
    </row>
    <row r="3" spans="1:11" x14ac:dyDescent="0.25">
      <c r="A3" s="58"/>
      <c r="B3" s="328" t="s">
        <v>364</v>
      </c>
      <c r="C3" s="329"/>
      <c r="D3" s="329"/>
      <c r="E3" s="330"/>
      <c r="F3" s="328" t="s">
        <v>365</v>
      </c>
      <c r="G3" s="329"/>
      <c r="H3" s="329"/>
      <c r="I3" s="330"/>
      <c r="J3" s="328" t="s">
        <v>366</v>
      </c>
      <c r="K3" s="330"/>
    </row>
    <row r="4" spans="1:11" x14ac:dyDescent="0.25">
      <c r="A4" s="59"/>
      <c r="B4" s="316" t="s">
        <v>367</v>
      </c>
      <c r="C4" s="317"/>
      <c r="D4" s="316" t="s">
        <v>248</v>
      </c>
      <c r="E4" s="317"/>
      <c r="F4" s="316" t="s">
        <v>367</v>
      </c>
      <c r="G4" s="317"/>
      <c r="H4" s="316" t="s">
        <v>248</v>
      </c>
      <c r="I4" s="317"/>
      <c r="J4" s="316" t="s">
        <v>248</v>
      </c>
      <c r="K4" s="317"/>
    </row>
    <row r="5" spans="1:11" x14ac:dyDescent="0.25">
      <c r="A5" s="60"/>
      <c r="B5" s="104" t="s">
        <v>368</v>
      </c>
      <c r="C5" s="106" t="s">
        <v>369</v>
      </c>
      <c r="D5" s="107" t="s">
        <v>368</v>
      </c>
      <c r="E5" s="108" t="s">
        <v>369</v>
      </c>
      <c r="F5" s="104" t="s">
        <v>368</v>
      </c>
      <c r="G5" s="106" t="s">
        <v>369</v>
      </c>
      <c r="H5" s="104" t="s">
        <v>368</v>
      </c>
      <c r="I5" s="106" t="s">
        <v>369</v>
      </c>
      <c r="J5" s="107" t="s">
        <v>368</v>
      </c>
      <c r="K5" s="108" t="s">
        <v>369</v>
      </c>
    </row>
    <row r="6" spans="1:11" x14ac:dyDescent="0.25">
      <c r="A6" s="135">
        <v>2002</v>
      </c>
      <c r="B6" s="130">
        <v>1413966.75</v>
      </c>
      <c r="C6" s="167">
        <v>15291.3</v>
      </c>
      <c r="D6" s="174">
        <v>80308.166666666672</v>
      </c>
      <c r="E6" s="167">
        <v>652.4</v>
      </c>
      <c r="F6" s="168">
        <v>3.2601281653369361</v>
      </c>
      <c r="G6" s="169">
        <v>2.404184218104378</v>
      </c>
      <c r="H6" s="168">
        <v>2.0860036906545085</v>
      </c>
      <c r="I6" s="169">
        <v>2.7239804755156594</v>
      </c>
      <c r="J6" s="93">
        <v>5.6796361489169858</v>
      </c>
      <c r="K6" s="84">
        <v>4.2664783242758952</v>
      </c>
    </row>
    <row r="7" spans="1:11" x14ac:dyDescent="0.25">
      <c r="A7" s="156" t="s">
        <v>196</v>
      </c>
      <c r="B7" s="131">
        <v>1440837</v>
      </c>
      <c r="C7" s="132">
        <v>15660.8</v>
      </c>
      <c r="D7" s="151">
        <v>81510</v>
      </c>
      <c r="E7" s="132">
        <v>646.4</v>
      </c>
      <c r="F7" s="171">
        <v>1.9003452521072366</v>
      </c>
      <c r="G7" s="172">
        <v>2.4164067149294044</v>
      </c>
      <c r="H7" s="171">
        <v>1.4965269202592453</v>
      </c>
      <c r="I7" s="172">
        <v>-0.91968117719190678</v>
      </c>
      <c r="J7" s="95">
        <v>5.6571284607488561</v>
      </c>
      <c r="K7" s="89">
        <v>4.1275030649775237</v>
      </c>
    </row>
    <row r="8" spans="1:11" x14ac:dyDescent="0.25">
      <c r="A8" s="156" t="s">
        <v>197</v>
      </c>
      <c r="B8" s="131">
        <v>1488324.5833333333</v>
      </c>
      <c r="C8" s="132">
        <v>15915</v>
      </c>
      <c r="D8" s="151">
        <v>85785</v>
      </c>
      <c r="E8" s="132">
        <v>675.4</v>
      </c>
      <c r="F8" s="171">
        <v>3.2958331395802061</v>
      </c>
      <c r="G8" s="172">
        <v>1.6231610134859058</v>
      </c>
      <c r="H8" s="171">
        <v>5.244755244755245</v>
      </c>
      <c r="I8" s="172">
        <v>4.4863861386138613</v>
      </c>
      <c r="J8" s="95">
        <v>5.7638636733306665</v>
      </c>
      <c r="K8" s="89">
        <v>4.2437951617970464</v>
      </c>
    </row>
    <row r="9" spans="1:11" x14ac:dyDescent="0.25">
      <c r="A9" s="156" t="s">
        <v>198</v>
      </c>
      <c r="B9" s="131">
        <v>1535314.5833333333</v>
      </c>
      <c r="C9" s="132">
        <v>16123.5</v>
      </c>
      <c r="D9" s="151">
        <v>88939.166666666672</v>
      </c>
      <c r="E9" s="132">
        <v>702.8</v>
      </c>
      <c r="F9" s="171">
        <v>3.1572414059545144</v>
      </c>
      <c r="G9" s="172">
        <v>1.3100848256361923</v>
      </c>
      <c r="H9" s="171">
        <v>3.6768277282353226</v>
      </c>
      <c r="I9" s="172">
        <v>4.0568551969203401</v>
      </c>
      <c r="J9" s="95">
        <v>5.7928953213985741</v>
      </c>
      <c r="K9" s="89">
        <v>4.3588550872949421</v>
      </c>
    </row>
    <row r="10" spans="1:11" x14ac:dyDescent="0.25">
      <c r="A10" s="156" t="s">
        <v>199</v>
      </c>
      <c r="B10" s="131">
        <v>1578545.0833333333</v>
      </c>
      <c r="C10" s="132">
        <v>16396</v>
      </c>
      <c r="D10" s="151">
        <v>96134.75</v>
      </c>
      <c r="E10" s="132">
        <v>731.1</v>
      </c>
      <c r="F10" s="171">
        <v>2.8157421592480372</v>
      </c>
      <c r="G10" s="172">
        <v>1.6900796973361862</v>
      </c>
      <c r="H10" s="171">
        <v>8.0904550863417821</v>
      </c>
      <c r="I10" s="172">
        <v>4.0267501422880008</v>
      </c>
      <c r="J10" s="95">
        <v>6.0900858021107096</v>
      </c>
      <c r="K10" s="89">
        <v>4.4590143937545745</v>
      </c>
    </row>
    <row r="11" spans="1:11" x14ac:dyDescent="0.25">
      <c r="A11" s="156" t="s">
        <v>200</v>
      </c>
      <c r="B11" s="131">
        <v>1609907.9166666667</v>
      </c>
      <c r="C11" s="132">
        <v>16769.3</v>
      </c>
      <c r="D11" s="151">
        <v>99994.75</v>
      </c>
      <c r="E11" s="132">
        <v>744.9</v>
      </c>
      <c r="F11" s="171">
        <v>1.9868189806214587</v>
      </c>
      <c r="G11" s="172">
        <v>2.2767748231275875</v>
      </c>
      <c r="H11" s="171">
        <v>4.0151974182072561</v>
      </c>
      <c r="I11" s="172">
        <v>1.8875666803446798</v>
      </c>
      <c r="J11" s="95">
        <v>6.2112092850031013</v>
      </c>
      <c r="K11" s="89">
        <v>4.4420458814619579</v>
      </c>
    </row>
    <row r="12" spans="1:11" x14ac:dyDescent="0.25">
      <c r="A12" s="157" t="s">
        <v>201</v>
      </c>
      <c r="B12" s="131">
        <v>1621860.0833333333</v>
      </c>
      <c r="C12" s="132">
        <v>17010.2</v>
      </c>
      <c r="D12" s="151">
        <v>98536.083333333328</v>
      </c>
      <c r="E12" s="132">
        <v>762.4</v>
      </c>
      <c r="F12" s="171">
        <v>0.74241306244481442</v>
      </c>
      <c r="G12" s="172">
        <v>1.4365537023012378</v>
      </c>
      <c r="H12" s="171">
        <v>-1.4587432506873326</v>
      </c>
      <c r="I12" s="172">
        <v>2.3493086320311454</v>
      </c>
      <c r="J12" s="95">
        <v>6.075498395078367</v>
      </c>
      <c r="K12" s="89">
        <v>4.4820166723495314</v>
      </c>
    </row>
    <row r="13" spans="1:11" x14ac:dyDescent="0.25">
      <c r="A13" s="136" t="s">
        <v>202</v>
      </c>
      <c r="B13" s="131">
        <v>1569642.4166666667</v>
      </c>
      <c r="C13" s="132">
        <v>16727.599999999999</v>
      </c>
      <c r="D13" s="151">
        <v>97555.25</v>
      </c>
      <c r="E13" s="132">
        <v>753</v>
      </c>
      <c r="F13" s="171">
        <v>-3.2196159954406167</v>
      </c>
      <c r="G13" s="172">
        <v>-1.6613561274999833</v>
      </c>
      <c r="H13" s="171">
        <v>-0.99540523649119594</v>
      </c>
      <c r="I13" s="172">
        <v>-1.2329485834207736</v>
      </c>
      <c r="J13" s="95">
        <v>6.2151257486511389</v>
      </c>
      <c r="K13" s="89">
        <v>4.5015423611277177</v>
      </c>
    </row>
    <row r="14" spans="1:11" x14ac:dyDescent="0.25">
      <c r="A14" s="137" t="s">
        <v>203</v>
      </c>
      <c r="B14" s="131">
        <v>1624731.4166666667</v>
      </c>
      <c r="C14" s="132">
        <v>16964.3</v>
      </c>
      <c r="D14" s="151">
        <v>99678.916666666672</v>
      </c>
      <c r="E14" s="132">
        <v>764.6</v>
      </c>
      <c r="F14" s="171">
        <v>3.5096528620186263</v>
      </c>
      <c r="G14" s="172">
        <v>1.4150266625218246</v>
      </c>
      <c r="H14" s="171">
        <v>2.176886089335706</v>
      </c>
      <c r="I14" s="172">
        <v>1.5405046480743723</v>
      </c>
      <c r="J14" s="95">
        <v>6.1351012015986033</v>
      </c>
      <c r="K14" s="89">
        <v>4.5071119940109527</v>
      </c>
    </row>
    <row r="15" spans="1:11" x14ac:dyDescent="0.25">
      <c r="A15" s="136" t="s">
        <v>204</v>
      </c>
      <c r="B15" s="131">
        <v>1678329.0833333333</v>
      </c>
      <c r="C15" s="132">
        <v>17221</v>
      </c>
      <c r="D15" s="151">
        <v>103061.08333333333</v>
      </c>
      <c r="E15" s="132">
        <v>747</v>
      </c>
      <c r="F15" s="171">
        <v>3.2988631915931443</v>
      </c>
      <c r="G15" s="172">
        <v>1.5131776731135427</v>
      </c>
      <c r="H15" s="171">
        <v>3.3930612207362376</v>
      </c>
      <c r="I15" s="172">
        <v>-2.3018571802249572</v>
      </c>
      <c r="J15" s="95">
        <v>6.1406957882564646</v>
      </c>
      <c r="K15" s="89">
        <v>4.3377271935427677</v>
      </c>
    </row>
    <row r="16" spans="1:11" x14ac:dyDescent="0.25">
      <c r="A16" s="136" t="s">
        <v>205</v>
      </c>
      <c r="B16" s="131">
        <v>1710432.4166666667</v>
      </c>
      <c r="C16" s="132">
        <v>17438</v>
      </c>
      <c r="D16" s="151">
        <v>104909</v>
      </c>
      <c r="E16" s="132">
        <v>755.7</v>
      </c>
      <c r="F16" s="171">
        <v>1.9128151714783483</v>
      </c>
      <c r="G16" s="172">
        <v>1.2600894257011788</v>
      </c>
      <c r="H16" s="171">
        <v>1.7930305086061469</v>
      </c>
      <c r="I16" s="172">
        <v>1.1646586345381587</v>
      </c>
      <c r="J16" s="95">
        <v>6.1334782349629027</v>
      </c>
      <c r="K16" s="89">
        <v>4.3336391788049085</v>
      </c>
    </row>
    <row r="17" spans="1:11" x14ac:dyDescent="0.25">
      <c r="A17" s="136" t="s">
        <v>206</v>
      </c>
      <c r="B17" s="131">
        <v>1753921.9166666667</v>
      </c>
      <c r="C17" s="132">
        <v>17691.099999999999</v>
      </c>
      <c r="D17" s="151">
        <v>108753</v>
      </c>
      <c r="E17" s="132">
        <v>767.2</v>
      </c>
      <c r="F17" s="171">
        <v>2.5426026527697259</v>
      </c>
      <c r="G17" s="172">
        <v>1.4514279160454098</v>
      </c>
      <c r="H17" s="171">
        <v>3.6641279585164286</v>
      </c>
      <c r="I17" s="172">
        <v>1.5217678973137487</v>
      </c>
      <c r="J17" s="95">
        <v>6.2005610949138124</v>
      </c>
      <c r="K17" s="89">
        <v>4.3366438491670953</v>
      </c>
    </row>
    <row r="18" spans="1:11" x14ac:dyDescent="0.25">
      <c r="A18" s="136" t="s">
        <v>207</v>
      </c>
      <c r="B18" s="131">
        <v>1804500.4166666667</v>
      </c>
      <c r="C18" s="132">
        <v>17802.2</v>
      </c>
      <c r="D18" s="151">
        <v>111814</v>
      </c>
      <c r="E18" s="132">
        <v>779.7</v>
      </c>
      <c r="F18" s="171">
        <v>2.8837372701359802</v>
      </c>
      <c r="G18" s="172">
        <v>0.62799938952355816</v>
      </c>
      <c r="H18" s="171">
        <v>2.8146349985747521</v>
      </c>
      <c r="I18" s="172">
        <v>1.6293013555787277</v>
      </c>
      <c r="J18" s="95">
        <v>6.1963964633794069</v>
      </c>
      <c r="K18" s="89">
        <v>4.3797957555807709</v>
      </c>
    </row>
    <row r="19" spans="1:11" x14ac:dyDescent="0.25">
      <c r="A19" s="137" t="s">
        <v>208</v>
      </c>
      <c r="B19" s="131">
        <v>1819352</v>
      </c>
      <c r="C19" s="132">
        <v>17946.599999999999</v>
      </c>
      <c r="D19" s="151">
        <v>117263</v>
      </c>
      <c r="E19" s="132">
        <v>791</v>
      </c>
      <c r="F19" s="171">
        <v>0.82303019695432356</v>
      </c>
      <c r="G19" s="172">
        <v>0.8111357023289133</v>
      </c>
      <c r="H19" s="171">
        <v>4.8732716833312466</v>
      </c>
      <c r="I19" s="172">
        <v>1.4492753623188346</v>
      </c>
      <c r="J19" s="95">
        <v>6.4453167941113101</v>
      </c>
      <c r="K19" s="89">
        <v>4.40752008737031</v>
      </c>
    </row>
    <row r="20" spans="1:11" x14ac:dyDescent="0.25">
      <c r="A20" s="136" t="s">
        <v>209</v>
      </c>
      <c r="B20" s="131">
        <v>1839238.1666666667</v>
      </c>
      <c r="C20" s="132">
        <v>18079.900000000001</v>
      </c>
      <c r="D20" s="151">
        <v>122076</v>
      </c>
      <c r="E20" s="132">
        <v>808.1</v>
      </c>
      <c r="F20" s="171">
        <v>1.0930356888972967</v>
      </c>
      <c r="G20" s="172">
        <v>0.74275907414219366</v>
      </c>
      <c r="H20" s="171">
        <v>4.1044489736745602</v>
      </c>
      <c r="I20" s="172">
        <v>2.161820480404554</v>
      </c>
      <c r="J20" s="95">
        <v>6.6373133296403788</v>
      </c>
      <c r="K20" s="89">
        <v>4.4696043672807919</v>
      </c>
    </row>
    <row r="21" spans="1:11" x14ac:dyDescent="0.25">
      <c r="A21" s="136" t="s">
        <v>210</v>
      </c>
      <c r="B21" s="131">
        <v>1898412.3333333333</v>
      </c>
      <c r="C21" s="132">
        <v>18416.400000000001</v>
      </c>
      <c r="D21" s="151">
        <v>125859</v>
      </c>
      <c r="E21" s="132">
        <v>831.4</v>
      </c>
      <c r="F21" s="171">
        <v>3.2173194173058342</v>
      </c>
      <c r="G21" s="172">
        <v>1.861182860524671</v>
      </c>
      <c r="H21" s="171">
        <v>3.0988892165536224</v>
      </c>
      <c r="I21" s="172">
        <v>2.8833065214701095</v>
      </c>
      <c r="J21" s="95">
        <v>6.6296977632361918</v>
      </c>
      <c r="K21" s="89">
        <v>4.5144545079385763</v>
      </c>
    </row>
    <row r="22" spans="1:11" x14ac:dyDescent="0.25">
      <c r="A22" s="136" t="s">
        <v>211</v>
      </c>
      <c r="B22" s="131">
        <v>1938776</v>
      </c>
      <c r="C22" s="151">
        <v>18657.5</v>
      </c>
      <c r="D22" s="133">
        <v>127545.9</v>
      </c>
      <c r="E22" s="132">
        <v>828.8</v>
      </c>
      <c r="F22" s="171">
        <v>2.1261801747670948</v>
      </c>
      <c r="G22" s="172">
        <v>1.3091592276449171</v>
      </c>
      <c r="H22" s="171">
        <v>1.7005802789894473</v>
      </c>
      <c r="I22" s="271">
        <v>-0.31272552321385888</v>
      </c>
      <c r="J22" s="272">
        <v>6.5796654409851074</v>
      </c>
      <c r="K22" s="89">
        <v>4.4421814283800076</v>
      </c>
    </row>
    <row r="23" spans="1:11" x14ac:dyDescent="0.25">
      <c r="A23" s="58" t="s">
        <v>501</v>
      </c>
      <c r="B23" s="69">
        <v>1860055.7833333337</v>
      </c>
      <c r="C23" s="80">
        <v>18180.52</v>
      </c>
      <c r="D23" s="94">
        <v>121002.26666666668</v>
      </c>
      <c r="E23" s="80">
        <v>807.8</v>
      </c>
      <c r="F23" s="76">
        <v>2.028660549612106</v>
      </c>
      <c r="G23" s="77">
        <v>1.0704472508328506</v>
      </c>
      <c r="H23" s="76">
        <v>3.3183650302247258</v>
      </c>
      <c r="I23" s="77">
        <v>1.5621956393116732</v>
      </c>
      <c r="J23" s="120">
        <v>6.50215871193382</v>
      </c>
      <c r="K23" s="77">
        <v>4.442711229310091</v>
      </c>
    </row>
    <row r="24" spans="1:11" x14ac:dyDescent="0.25">
      <c r="A24" s="60" t="s">
        <v>502</v>
      </c>
      <c r="B24" s="73">
        <v>1763733.6166666667</v>
      </c>
      <c r="C24" s="90">
        <v>17694.46</v>
      </c>
      <c r="D24" s="75">
        <v>111896.85833333332</v>
      </c>
      <c r="E24" s="90">
        <v>782.65</v>
      </c>
      <c r="F24" s="78">
        <v>1.8187620630479757</v>
      </c>
      <c r="G24" s="79">
        <v>0.93306018040462269</v>
      </c>
      <c r="H24" s="78">
        <v>2.662352569182695</v>
      </c>
      <c r="I24" s="79">
        <v>0.8503103612838917</v>
      </c>
      <c r="J24" s="97">
        <v>6.3335755628052031</v>
      </c>
      <c r="K24" s="79">
        <v>4.4230220723203901</v>
      </c>
    </row>
    <row r="25" spans="1:11" x14ac:dyDescent="0.25">
      <c r="A25" t="s">
        <v>370</v>
      </c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0717-EAD1-4DCB-A4FD-EA2648674C0D}">
  <dimension ref="A1:I9"/>
  <sheetViews>
    <sheetView workbookViewId="0">
      <selection activeCell="H26" sqref="H26"/>
    </sheetView>
  </sheetViews>
  <sheetFormatPr defaultRowHeight="15" x14ac:dyDescent="0.25"/>
  <cols>
    <col min="1" max="1" width="16.7109375" customWidth="1"/>
    <col min="2" max="9" width="15.7109375" customWidth="1"/>
  </cols>
  <sheetData>
    <row r="1" spans="1:9" x14ac:dyDescent="0.25">
      <c r="A1" s="3" t="s">
        <v>553</v>
      </c>
    </row>
    <row r="2" spans="1:9" x14ac:dyDescent="0.25">
      <c r="A2" t="s">
        <v>547</v>
      </c>
    </row>
    <row r="3" spans="1:9" x14ac:dyDescent="0.25">
      <c r="A3" s="58"/>
      <c r="B3" s="316" t="s">
        <v>358</v>
      </c>
      <c r="C3" s="318"/>
      <c r="D3" s="318"/>
      <c r="E3" s="317"/>
      <c r="F3" s="316" t="s">
        <v>359</v>
      </c>
      <c r="G3" s="318"/>
      <c r="H3" s="318"/>
      <c r="I3" s="317"/>
    </row>
    <row r="4" spans="1:9" x14ac:dyDescent="0.25">
      <c r="A4" s="59"/>
      <c r="B4" s="316" t="s">
        <v>317</v>
      </c>
      <c r="C4" s="317"/>
      <c r="D4" s="318" t="s">
        <v>367</v>
      </c>
      <c r="E4" s="317"/>
      <c r="F4" s="316" t="s">
        <v>317</v>
      </c>
      <c r="G4" s="317"/>
      <c r="H4" s="316" t="s">
        <v>367</v>
      </c>
      <c r="I4" s="317"/>
    </row>
    <row r="5" spans="1:9" x14ac:dyDescent="0.25">
      <c r="A5" s="59"/>
      <c r="B5" s="268" t="s">
        <v>368</v>
      </c>
      <c r="C5" s="269" t="s">
        <v>369</v>
      </c>
      <c r="D5" s="270" t="s">
        <v>368</v>
      </c>
      <c r="E5" s="269" t="s">
        <v>369</v>
      </c>
      <c r="F5" s="270" t="s">
        <v>368</v>
      </c>
      <c r="G5" s="269" t="s">
        <v>369</v>
      </c>
      <c r="H5" s="270" t="s">
        <v>368</v>
      </c>
      <c r="I5" s="269" t="s">
        <v>369</v>
      </c>
    </row>
    <row r="6" spans="1:9" x14ac:dyDescent="0.25">
      <c r="A6" s="31" t="s">
        <v>340</v>
      </c>
      <c r="B6" s="250">
        <v>5.0556931324002594</v>
      </c>
      <c r="C6" s="251">
        <v>3.3537212588816048</v>
      </c>
      <c r="D6" s="273">
        <v>3.0298844707536343</v>
      </c>
      <c r="E6" s="251">
        <v>1.6537356281081359</v>
      </c>
      <c r="F6" s="250">
        <v>3.7823891470799844</v>
      </c>
      <c r="G6" s="251">
        <v>2.5409695553924618</v>
      </c>
      <c r="H6" s="273">
        <v>2.327015497261367</v>
      </c>
      <c r="I6" s="251">
        <v>1.5983031234409137</v>
      </c>
    </row>
    <row r="7" spans="1:9" x14ac:dyDescent="0.25">
      <c r="A7" s="32" t="s">
        <v>391</v>
      </c>
      <c r="B7" s="248">
        <v>4.023821862310716</v>
      </c>
      <c r="C7" s="255">
        <v>1.9457351224212036</v>
      </c>
      <c r="D7" s="274">
        <v>2.4948033464844088</v>
      </c>
      <c r="E7" s="255">
        <v>1.2000436116678765</v>
      </c>
      <c r="F7" s="248">
        <v>3.0455289152280547</v>
      </c>
      <c r="G7" s="255">
        <v>1.7703883489991354</v>
      </c>
      <c r="H7" s="274">
        <v>1.7752356463023058</v>
      </c>
      <c r="I7" s="255">
        <v>0.92581075188029283</v>
      </c>
    </row>
    <row r="8" spans="1:9" x14ac:dyDescent="0.25">
      <c r="A8" s="33" t="s">
        <v>21</v>
      </c>
      <c r="B8" s="256">
        <v>3.3183650302247258</v>
      </c>
      <c r="C8" s="257">
        <v>1.5621956393116732</v>
      </c>
      <c r="D8" s="275">
        <v>2.028660549612106</v>
      </c>
      <c r="E8" s="257">
        <v>1.0704472508328506</v>
      </c>
      <c r="F8" s="256">
        <v>2.662352569182695</v>
      </c>
      <c r="G8" s="257">
        <v>0.8503103612838917</v>
      </c>
      <c r="H8" s="275">
        <v>1.8187620630479757</v>
      </c>
      <c r="I8" s="257">
        <v>0.93306018040462269</v>
      </c>
    </row>
    <row r="9" spans="1:9" x14ac:dyDescent="0.25">
      <c r="A9" s="216" t="s">
        <v>258</v>
      </c>
    </row>
  </sheetData>
  <mergeCells count="6">
    <mergeCell ref="B4:C4"/>
    <mergeCell ref="D4:E4"/>
    <mergeCell ref="F4:G4"/>
    <mergeCell ref="H4:I4"/>
    <mergeCell ref="B3:E3"/>
    <mergeCell ref="F3:I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D773-8D2F-42DF-844B-3CAA39DED197}">
  <dimension ref="A1:A2"/>
  <sheetViews>
    <sheetView workbookViewId="0">
      <selection activeCell="P13" sqref="P13"/>
    </sheetView>
  </sheetViews>
  <sheetFormatPr defaultRowHeight="15" x14ac:dyDescent="0.25"/>
  <sheetData>
    <row r="1" spans="1:1" ht="23.25" x14ac:dyDescent="0.35">
      <c r="A1" s="1" t="s">
        <v>360</v>
      </c>
    </row>
    <row r="2" spans="1:1" s="1" customFormat="1" ht="23.25" x14ac:dyDescent="0.35">
      <c r="A2" s="1" t="s">
        <v>361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8A97-EB5E-4AF0-A7AD-F9D94AF952CC}">
  <dimension ref="A1:F25"/>
  <sheetViews>
    <sheetView workbookViewId="0">
      <selection activeCell="H15" sqref="H15"/>
    </sheetView>
  </sheetViews>
  <sheetFormatPr defaultRowHeight="15" x14ac:dyDescent="0.25"/>
  <cols>
    <col min="1" max="1" width="27.140625" customWidth="1"/>
    <col min="2" max="2" width="15.42578125" customWidth="1"/>
    <col min="3" max="3" width="13.140625" customWidth="1"/>
  </cols>
  <sheetData>
    <row r="1" spans="1:3" x14ac:dyDescent="0.25">
      <c r="A1" s="3" t="s">
        <v>356</v>
      </c>
    </row>
    <row r="2" spans="1:3" x14ac:dyDescent="0.25">
      <c r="A2" t="s">
        <v>357</v>
      </c>
    </row>
    <row r="3" spans="1:3" x14ac:dyDescent="0.25">
      <c r="A3" s="98"/>
      <c r="B3" s="109" t="s">
        <v>358</v>
      </c>
      <c r="C3" s="110" t="s">
        <v>359</v>
      </c>
    </row>
    <row r="4" spans="1:3" x14ac:dyDescent="0.25">
      <c r="A4" s="184" t="s">
        <v>340</v>
      </c>
      <c r="B4" s="185">
        <v>3.3537212588816048</v>
      </c>
      <c r="C4" s="186">
        <v>2.5409695553924618</v>
      </c>
    </row>
    <row r="5" spans="1:3" x14ac:dyDescent="0.25">
      <c r="A5" s="59" t="s">
        <v>345</v>
      </c>
      <c r="B5" s="100">
        <v>3.894169758495341</v>
      </c>
      <c r="C5" s="37">
        <v>2.171564747939374</v>
      </c>
    </row>
    <row r="6" spans="1:3" x14ac:dyDescent="0.25">
      <c r="A6" s="59" t="s">
        <v>350</v>
      </c>
      <c r="B6" s="100">
        <v>1.5110620193311508</v>
      </c>
      <c r="C6" s="37">
        <v>0.61096137269642781</v>
      </c>
    </row>
    <row r="7" spans="1:3" x14ac:dyDescent="0.25">
      <c r="A7" s="59" t="s">
        <v>351</v>
      </c>
      <c r="B7" s="100">
        <v>-1.6079758531259116</v>
      </c>
      <c r="C7" s="37">
        <v>-1.7660355380458419</v>
      </c>
    </row>
    <row r="8" spans="1:3" x14ac:dyDescent="0.25">
      <c r="A8" s="59" t="s">
        <v>329</v>
      </c>
      <c r="B8" s="100">
        <v>1.156083222444066</v>
      </c>
      <c r="C8" s="37">
        <v>-0.20757164236684628</v>
      </c>
    </row>
    <row r="9" spans="1:3" x14ac:dyDescent="0.25">
      <c r="A9" s="59" t="s">
        <v>339</v>
      </c>
      <c r="B9" s="100">
        <v>0.86189774908264527</v>
      </c>
      <c r="C9" s="37">
        <v>-0.32792713506099586</v>
      </c>
    </row>
    <row r="10" spans="1:3" x14ac:dyDescent="0.25">
      <c r="A10" s="59" t="s">
        <v>333</v>
      </c>
      <c r="B10" s="100">
        <v>3.0350119375932629</v>
      </c>
      <c r="C10" s="37">
        <v>0.28597047134639508</v>
      </c>
    </row>
    <row r="11" spans="1:3" x14ac:dyDescent="0.25">
      <c r="A11" s="59" t="s">
        <v>337</v>
      </c>
      <c r="B11" s="100">
        <v>-0.16583932622926931</v>
      </c>
      <c r="C11" s="37">
        <v>-1.1243356310068395</v>
      </c>
    </row>
    <row r="12" spans="1:3" x14ac:dyDescent="0.25">
      <c r="A12" s="59" t="s">
        <v>334</v>
      </c>
      <c r="B12" s="100">
        <v>1.1077053654702198</v>
      </c>
      <c r="C12" s="37">
        <v>-0.33826294622372133</v>
      </c>
    </row>
    <row r="13" spans="1:3" x14ac:dyDescent="0.25">
      <c r="A13" s="59" t="s">
        <v>338</v>
      </c>
      <c r="B13" s="100">
        <v>1.9852126044923253</v>
      </c>
      <c r="C13" s="37">
        <v>1.3757501684961417</v>
      </c>
    </row>
    <row r="14" spans="1:3" x14ac:dyDescent="0.25">
      <c r="A14" s="59" t="s">
        <v>352</v>
      </c>
      <c r="B14" s="100">
        <v>1.4817598540851182</v>
      </c>
      <c r="C14" s="37">
        <v>0.94616858038233376</v>
      </c>
    </row>
    <row r="15" spans="1:3" x14ac:dyDescent="0.25">
      <c r="A15" s="59" t="s">
        <v>353</v>
      </c>
      <c r="B15" s="100">
        <v>2.6241525840641251</v>
      </c>
      <c r="C15" s="37">
        <v>1.1051798124272618</v>
      </c>
    </row>
    <row r="16" spans="1:3" x14ac:dyDescent="0.25">
      <c r="A16" s="59" t="s">
        <v>106</v>
      </c>
      <c r="B16" s="100">
        <v>0.54989792525472581</v>
      </c>
      <c r="C16" s="37">
        <v>3.9632827730543632</v>
      </c>
    </row>
    <row r="17" spans="1:6" x14ac:dyDescent="0.25">
      <c r="A17" s="59" t="s">
        <v>331</v>
      </c>
      <c r="B17" s="100">
        <v>4.2603013236172442</v>
      </c>
      <c r="C17" s="37">
        <v>2.213120298555193</v>
      </c>
    </row>
    <row r="18" spans="1:6" x14ac:dyDescent="0.25">
      <c r="A18" s="59" t="s">
        <v>335</v>
      </c>
      <c r="B18" s="100">
        <v>2.6832120132055381</v>
      </c>
      <c r="C18" s="37">
        <v>2.0463288753372213</v>
      </c>
    </row>
    <row r="19" spans="1:6" x14ac:dyDescent="0.25">
      <c r="A19" s="59" t="s">
        <v>354</v>
      </c>
      <c r="B19" s="100">
        <v>1.4715645766061474</v>
      </c>
      <c r="C19" s="37">
        <v>0.75412733123828057</v>
      </c>
    </row>
    <row r="20" spans="1:6" x14ac:dyDescent="0.25">
      <c r="A20" s="59" t="s">
        <v>147</v>
      </c>
      <c r="B20" s="100">
        <v>5.9710853939683686</v>
      </c>
      <c r="C20" s="37">
        <v>4.8965550440093271</v>
      </c>
    </row>
    <row r="21" spans="1:6" x14ac:dyDescent="0.25">
      <c r="A21" s="59" t="s">
        <v>332</v>
      </c>
      <c r="B21" s="100">
        <v>2.5532228083482384</v>
      </c>
      <c r="C21" s="37">
        <v>2.1814770067224902</v>
      </c>
    </row>
    <row r="22" spans="1:6" x14ac:dyDescent="0.25">
      <c r="A22" s="59" t="s">
        <v>327</v>
      </c>
      <c r="B22" s="100">
        <v>8.6160977340330405</v>
      </c>
      <c r="C22" s="37">
        <v>10.317852713012321</v>
      </c>
    </row>
    <row r="23" spans="1:6" x14ac:dyDescent="0.25">
      <c r="A23" s="60" t="s">
        <v>328</v>
      </c>
      <c r="B23" s="78">
        <v>3.4100364963363794</v>
      </c>
      <c r="C23" s="79">
        <v>5.9081323310517497</v>
      </c>
    </row>
    <row r="24" spans="1:6" ht="30.75" customHeight="1" x14ac:dyDescent="0.25">
      <c r="A24" s="331" t="s">
        <v>505</v>
      </c>
      <c r="B24" s="331"/>
      <c r="C24" s="331"/>
      <c r="D24" s="331"/>
      <c r="E24" s="331"/>
      <c r="F24" s="331"/>
    </row>
    <row r="25" spans="1:6" x14ac:dyDescent="0.25">
      <c r="A25" t="s">
        <v>355</v>
      </c>
    </row>
  </sheetData>
  <mergeCells count="1">
    <mergeCell ref="A24:F24"/>
  </mergeCells>
  <pageMargins left="0.7" right="0.7" top="0.75" bottom="0.75" header="0.3" footer="0.3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CA36-8158-43F1-89BA-88CF3C28017C}">
  <dimension ref="A1:N25"/>
  <sheetViews>
    <sheetView workbookViewId="0">
      <selection activeCell="H15" sqref="H15"/>
    </sheetView>
  </sheetViews>
  <sheetFormatPr defaultRowHeight="15" x14ac:dyDescent="0.25"/>
  <cols>
    <col min="1" max="1" width="23.28515625" customWidth="1"/>
    <col min="2" max="2" width="18" customWidth="1"/>
  </cols>
  <sheetData>
    <row r="1" spans="1:12" x14ac:dyDescent="0.25">
      <c r="A1" s="3" t="s">
        <v>348</v>
      </c>
    </row>
    <row r="2" spans="1:12" x14ac:dyDescent="0.25">
      <c r="A2" t="s">
        <v>349</v>
      </c>
    </row>
    <row r="3" spans="1:12" x14ac:dyDescent="0.25">
      <c r="A3" s="57"/>
      <c r="B3" s="105">
        <v>2018</v>
      </c>
      <c r="C3" s="34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187" t="s">
        <v>340</v>
      </c>
      <c r="B4" s="188">
        <v>8.2661049657806664</v>
      </c>
      <c r="C4" s="34"/>
      <c r="E4" s="35"/>
      <c r="F4" s="35"/>
      <c r="G4" s="35"/>
      <c r="H4" s="35"/>
      <c r="I4" s="35"/>
      <c r="J4" s="35"/>
      <c r="K4" s="35"/>
      <c r="L4" s="35"/>
    </row>
    <row r="5" spans="1:12" x14ac:dyDescent="0.25">
      <c r="A5" s="32" t="s">
        <v>345</v>
      </c>
      <c r="B5" s="102">
        <v>5.2743573414279838</v>
      </c>
      <c r="C5" s="34"/>
      <c r="E5" s="35"/>
      <c r="F5" s="35"/>
      <c r="G5" s="35"/>
      <c r="H5" s="35"/>
      <c r="I5" s="35"/>
      <c r="J5" s="35"/>
      <c r="K5" s="35"/>
      <c r="L5" s="35"/>
    </row>
    <row r="6" spans="1:12" x14ac:dyDescent="0.25">
      <c r="A6" s="32" t="s">
        <v>350</v>
      </c>
      <c r="B6" s="102">
        <v>4.5579374513259889</v>
      </c>
      <c r="C6" s="34"/>
      <c r="E6" s="35"/>
      <c r="F6" s="35"/>
      <c r="G6" s="35"/>
      <c r="H6" s="35"/>
      <c r="I6" s="35"/>
      <c r="J6" s="35"/>
      <c r="K6" s="35"/>
      <c r="L6" s="35"/>
    </row>
    <row r="7" spans="1:12" x14ac:dyDescent="0.25">
      <c r="A7" s="32" t="s">
        <v>351</v>
      </c>
      <c r="B7" s="102">
        <v>3.1114961068960629</v>
      </c>
      <c r="C7" s="34"/>
      <c r="E7" s="35"/>
      <c r="F7" s="35"/>
      <c r="G7" s="35"/>
      <c r="H7" s="35"/>
      <c r="I7" s="35"/>
      <c r="J7" s="35"/>
      <c r="K7" s="35"/>
      <c r="L7" s="35"/>
    </row>
    <row r="8" spans="1:12" x14ac:dyDescent="0.25">
      <c r="A8" s="32" t="s">
        <v>329</v>
      </c>
      <c r="B8" s="102">
        <v>6.3564725845720353</v>
      </c>
      <c r="C8" s="34"/>
      <c r="E8" s="35"/>
      <c r="F8" s="35"/>
      <c r="G8" s="35"/>
      <c r="H8" s="35"/>
      <c r="I8" s="35"/>
      <c r="J8" s="35"/>
      <c r="K8" s="35"/>
      <c r="L8" s="35"/>
    </row>
    <row r="9" spans="1:12" x14ac:dyDescent="0.25">
      <c r="A9" s="32" t="s">
        <v>339</v>
      </c>
      <c r="B9" s="102">
        <v>6.5603050103110228</v>
      </c>
      <c r="C9" s="34"/>
      <c r="E9" s="35"/>
      <c r="F9" s="35"/>
      <c r="G9" s="35"/>
      <c r="H9" s="35"/>
      <c r="I9" s="35"/>
      <c r="J9" s="35"/>
      <c r="K9" s="35"/>
      <c r="L9" s="35"/>
    </row>
    <row r="10" spans="1:12" x14ac:dyDescent="0.25">
      <c r="A10" s="32" t="s">
        <v>333</v>
      </c>
      <c r="B10" s="102">
        <v>5.1418543007777231</v>
      </c>
      <c r="C10" s="34"/>
      <c r="E10" s="35"/>
      <c r="F10" s="35"/>
      <c r="G10" s="35"/>
      <c r="H10" s="35"/>
      <c r="I10" s="35"/>
      <c r="J10" s="35"/>
      <c r="K10" s="35"/>
      <c r="L10" s="35"/>
    </row>
    <row r="11" spans="1:12" x14ac:dyDescent="0.25">
      <c r="A11" s="32" t="s">
        <v>337</v>
      </c>
      <c r="B11" s="102">
        <v>3.0392895944657545</v>
      </c>
      <c r="C11" s="34"/>
      <c r="E11" s="35"/>
      <c r="F11" s="35"/>
      <c r="G11" s="35"/>
      <c r="H11" s="35"/>
      <c r="I11" s="35"/>
      <c r="J11" s="35"/>
      <c r="K11" s="35"/>
      <c r="L11" s="35"/>
    </row>
    <row r="12" spans="1:12" x14ac:dyDescent="0.25">
      <c r="A12" s="32" t="s">
        <v>334</v>
      </c>
      <c r="B12" s="102">
        <v>5.4876664690598389</v>
      </c>
      <c r="C12" s="34"/>
      <c r="E12" s="35"/>
      <c r="F12" s="35"/>
      <c r="G12" s="35"/>
      <c r="H12" s="35"/>
      <c r="I12" s="35"/>
      <c r="J12" s="35"/>
      <c r="K12" s="35"/>
      <c r="L12" s="35"/>
    </row>
    <row r="13" spans="1:12" x14ac:dyDescent="0.25">
      <c r="A13" s="32" t="s">
        <v>338</v>
      </c>
      <c r="B13" s="102">
        <v>2.9522375095866873</v>
      </c>
      <c r="C13" s="34"/>
      <c r="E13" s="35"/>
      <c r="F13" s="35"/>
      <c r="G13" s="35"/>
      <c r="H13" s="35"/>
      <c r="I13" s="35"/>
      <c r="J13" s="35"/>
      <c r="K13" s="35"/>
      <c r="L13" s="35"/>
    </row>
    <row r="14" spans="1:12" x14ac:dyDescent="0.25">
      <c r="A14" s="32" t="s">
        <v>352</v>
      </c>
      <c r="B14" s="102">
        <v>6.7057960381511368</v>
      </c>
      <c r="C14" s="34"/>
      <c r="E14" s="35"/>
      <c r="F14" s="35"/>
      <c r="G14" s="35"/>
      <c r="H14" s="35"/>
      <c r="I14" s="35"/>
      <c r="J14" s="35"/>
      <c r="K14" s="35"/>
      <c r="L14" s="35"/>
    </row>
    <row r="15" spans="1:12" x14ac:dyDescent="0.25">
      <c r="A15" s="32" t="s">
        <v>353</v>
      </c>
      <c r="B15" s="102">
        <v>5.7828134196586225</v>
      </c>
      <c r="C15" s="34"/>
      <c r="E15" s="35"/>
      <c r="F15" s="35"/>
      <c r="G15" s="35"/>
      <c r="H15" s="35"/>
      <c r="I15" s="35"/>
      <c r="J15" s="35"/>
      <c r="K15" s="35"/>
      <c r="L15" s="35"/>
    </row>
    <row r="16" spans="1:12" x14ac:dyDescent="0.25">
      <c r="A16" s="32" t="s">
        <v>106</v>
      </c>
      <c r="B16" s="102">
        <v>10.718113612004288</v>
      </c>
      <c r="C16" s="34"/>
      <c r="E16" s="35"/>
      <c r="F16" s="35"/>
      <c r="G16" s="35"/>
      <c r="H16" s="35"/>
      <c r="I16" s="35"/>
      <c r="J16" s="35"/>
      <c r="K16" s="35"/>
      <c r="L16" s="35"/>
    </row>
    <row r="17" spans="1:14" x14ac:dyDescent="0.25">
      <c r="A17" s="32" t="s">
        <v>331</v>
      </c>
      <c r="B17" s="102">
        <v>7.5736114687956029</v>
      </c>
      <c r="C17" s="34"/>
      <c r="E17" s="35"/>
      <c r="F17" s="35"/>
      <c r="G17" s="35"/>
      <c r="H17" s="35"/>
      <c r="I17" s="35"/>
      <c r="J17" s="35"/>
      <c r="K17" s="35"/>
      <c r="L17" s="35"/>
    </row>
    <row r="18" spans="1:14" x14ac:dyDescent="0.25">
      <c r="A18" s="32" t="s">
        <v>335</v>
      </c>
      <c r="B18" s="102">
        <v>6.3880587722904902</v>
      </c>
      <c r="C18" s="34"/>
      <c r="E18" s="35"/>
      <c r="F18" s="35"/>
      <c r="G18" s="35"/>
      <c r="H18" s="35"/>
      <c r="I18" s="35"/>
      <c r="J18" s="35"/>
      <c r="K18" s="35"/>
      <c r="L18" s="35"/>
    </row>
    <row r="19" spans="1:14" x14ac:dyDescent="0.25">
      <c r="A19" s="32" t="s">
        <v>354</v>
      </c>
      <c r="B19" s="102">
        <v>3.225806451612903</v>
      </c>
      <c r="C19" s="34"/>
      <c r="E19" s="35"/>
      <c r="F19" s="35"/>
      <c r="G19" s="35"/>
      <c r="H19" s="35"/>
      <c r="I19" s="35"/>
      <c r="J19" s="35"/>
      <c r="K19" s="35"/>
      <c r="L19" s="35"/>
    </row>
    <row r="20" spans="1:14" x14ac:dyDescent="0.25">
      <c r="A20" s="32" t="s">
        <v>147</v>
      </c>
      <c r="B20" s="102">
        <v>8.8941325951808334</v>
      </c>
      <c r="C20" s="34"/>
      <c r="E20" s="35"/>
      <c r="F20" s="35"/>
      <c r="G20" s="35"/>
      <c r="H20" s="35"/>
      <c r="I20" s="35"/>
      <c r="J20" s="35"/>
      <c r="K20" s="35"/>
      <c r="L20" s="35"/>
    </row>
    <row r="21" spans="1:14" x14ac:dyDescent="0.25">
      <c r="A21" s="32" t="s">
        <v>332</v>
      </c>
      <c r="B21" s="102">
        <v>6.8000827386492917</v>
      </c>
      <c r="C21" s="34"/>
      <c r="E21" s="35"/>
      <c r="F21" s="35"/>
      <c r="G21" s="35"/>
      <c r="H21" s="35"/>
      <c r="I21" s="35"/>
      <c r="J21" s="35"/>
      <c r="K21" s="35"/>
      <c r="L21" s="35"/>
    </row>
    <row r="22" spans="1:14" x14ac:dyDescent="0.25">
      <c r="A22" s="32" t="s">
        <v>532</v>
      </c>
      <c r="B22" s="102">
        <v>6.698570479541373</v>
      </c>
      <c r="C22" s="34"/>
      <c r="E22" s="35"/>
      <c r="F22" s="35"/>
      <c r="G22" s="35"/>
      <c r="H22" s="35"/>
      <c r="I22" s="35"/>
      <c r="J22" s="35"/>
      <c r="K22" s="35"/>
      <c r="L22" s="35"/>
    </row>
    <row r="23" spans="1:14" x14ac:dyDescent="0.25">
      <c r="A23" s="33" t="s">
        <v>533</v>
      </c>
      <c r="B23" s="103">
        <v>5.4055763786750175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N23" s="35"/>
    </row>
    <row r="24" spans="1:14" ht="17.25" customHeight="1" x14ac:dyDescent="0.25">
      <c r="A24" s="319" t="s">
        <v>558</v>
      </c>
      <c r="B24" s="319"/>
      <c r="C24" s="319"/>
      <c r="D24" s="319"/>
      <c r="E24" s="319"/>
    </row>
    <row r="25" spans="1:14" x14ac:dyDescent="0.25">
      <c r="A25" t="s">
        <v>355</v>
      </c>
    </row>
  </sheetData>
  <mergeCells count="1">
    <mergeCell ref="A24:E2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E370-6C23-4F06-8BF8-A83A3303B306}">
  <dimension ref="A1:B17"/>
  <sheetViews>
    <sheetView zoomScaleNormal="100" workbookViewId="0">
      <selection activeCell="H15" sqref="H15"/>
    </sheetView>
  </sheetViews>
  <sheetFormatPr defaultColWidth="9.140625" defaultRowHeight="15" x14ac:dyDescent="0.25"/>
  <cols>
    <col min="1" max="1" width="16.42578125" customWidth="1"/>
    <col min="2" max="2" width="15.7109375" customWidth="1"/>
    <col min="9" max="9" width="14.5703125" bestFit="1" customWidth="1"/>
  </cols>
  <sheetData>
    <row r="1" spans="1:2" x14ac:dyDescent="0.25">
      <c r="A1" s="13" t="s">
        <v>397</v>
      </c>
    </row>
    <row r="2" spans="1:2" x14ac:dyDescent="0.25">
      <c r="A2" s="46" t="s">
        <v>398</v>
      </c>
    </row>
    <row r="3" spans="1:2" x14ac:dyDescent="0.25">
      <c r="A3" s="111"/>
      <c r="B3" s="105" t="s">
        <v>497</v>
      </c>
    </row>
    <row r="4" spans="1:2" x14ac:dyDescent="0.25">
      <c r="A4" s="31" t="s">
        <v>331</v>
      </c>
      <c r="B4" s="58">
        <v>1</v>
      </c>
    </row>
    <row r="5" spans="1:2" x14ac:dyDescent="0.25">
      <c r="A5" s="32" t="s">
        <v>329</v>
      </c>
      <c r="B5" s="59">
        <v>2</v>
      </c>
    </row>
    <row r="6" spans="1:2" x14ac:dyDescent="0.25">
      <c r="A6" s="32" t="s">
        <v>147</v>
      </c>
      <c r="B6" s="59">
        <v>3</v>
      </c>
    </row>
    <row r="7" spans="1:2" x14ac:dyDescent="0.25">
      <c r="A7" s="32" t="s">
        <v>332</v>
      </c>
      <c r="B7" s="59">
        <v>4</v>
      </c>
    </row>
    <row r="8" spans="1:2" x14ac:dyDescent="0.25">
      <c r="A8" s="32" t="s">
        <v>336</v>
      </c>
      <c r="B8" s="59">
        <v>5</v>
      </c>
    </row>
    <row r="9" spans="1:2" x14ac:dyDescent="0.25">
      <c r="A9" s="32" t="s">
        <v>409</v>
      </c>
      <c r="B9" s="59">
        <v>6</v>
      </c>
    </row>
    <row r="10" spans="1:2" x14ac:dyDescent="0.25">
      <c r="A10" s="32" t="s">
        <v>344</v>
      </c>
      <c r="B10" s="59">
        <v>7</v>
      </c>
    </row>
    <row r="11" spans="1:2" x14ac:dyDescent="0.25">
      <c r="A11" s="189" t="s">
        <v>340</v>
      </c>
      <c r="B11" s="190">
        <v>8</v>
      </c>
    </row>
    <row r="12" spans="1:2" x14ac:dyDescent="0.25">
      <c r="A12" s="32" t="s">
        <v>328</v>
      </c>
      <c r="B12" s="59">
        <v>9</v>
      </c>
    </row>
    <row r="13" spans="1:2" x14ac:dyDescent="0.25">
      <c r="A13" s="51" t="s">
        <v>341</v>
      </c>
      <c r="B13" s="112">
        <v>10</v>
      </c>
    </row>
    <row r="14" spans="1:2" x14ac:dyDescent="0.25">
      <c r="A14" s="6" t="s">
        <v>496</v>
      </c>
      <c r="B14" s="55"/>
    </row>
    <row r="15" spans="1:2" x14ac:dyDescent="0.25">
      <c r="A15" s="55"/>
      <c r="B15" s="55"/>
    </row>
    <row r="16" spans="1:2" x14ac:dyDescent="0.25">
      <c r="A16" s="55"/>
      <c r="B16" s="55"/>
    </row>
    <row r="17" spans="1:2" x14ac:dyDescent="0.25">
      <c r="A17" s="55"/>
      <c r="B17" s="5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5F791-C958-4276-838A-433E63214B6E}">
  <dimension ref="A1:L27"/>
  <sheetViews>
    <sheetView zoomScaleNormal="100" workbookViewId="0">
      <selection activeCell="H15" sqref="H15"/>
    </sheetView>
  </sheetViews>
  <sheetFormatPr defaultRowHeight="15" x14ac:dyDescent="0.25"/>
  <cols>
    <col min="1" max="1" width="15.7109375" customWidth="1"/>
    <col min="2" max="2" width="10.7109375" customWidth="1"/>
    <col min="3" max="3" width="15.7109375" customWidth="1"/>
    <col min="4" max="4" width="10.7109375" customWidth="1"/>
    <col min="5" max="5" width="15.7109375" customWidth="1"/>
    <col min="6" max="6" width="10.7109375" customWidth="1"/>
    <col min="7" max="7" width="15.7109375" customWidth="1"/>
    <col min="8" max="8" width="10.7109375" customWidth="1"/>
    <col min="9" max="9" width="15.7109375" customWidth="1"/>
    <col min="10" max="10" width="10.7109375" customWidth="1"/>
    <col min="11" max="11" width="15.7109375" customWidth="1"/>
    <col min="12" max="12" width="10.7109375" customWidth="1"/>
  </cols>
  <sheetData>
    <row r="1" spans="1:12" x14ac:dyDescent="0.25">
      <c r="A1" s="13" t="s">
        <v>399</v>
      </c>
    </row>
    <row r="2" spans="1:12" x14ac:dyDescent="0.25">
      <c r="A2" s="46" t="s">
        <v>398</v>
      </c>
    </row>
    <row r="3" spans="1:12" s="5" customFormat="1" ht="42.6" customHeight="1" x14ac:dyDescent="0.25">
      <c r="A3" s="336" t="s">
        <v>400</v>
      </c>
      <c r="B3" s="337"/>
      <c r="C3" s="336" t="s">
        <v>401</v>
      </c>
      <c r="D3" s="337"/>
      <c r="E3" s="336" t="s">
        <v>402</v>
      </c>
      <c r="F3" s="337"/>
      <c r="G3" s="336" t="s">
        <v>403</v>
      </c>
      <c r="H3" s="337"/>
      <c r="I3" s="338" t="s">
        <v>404</v>
      </c>
      <c r="J3" s="339"/>
      <c r="K3" s="332" t="s">
        <v>405</v>
      </c>
      <c r="L3" s="333"/>
    </row>
    <row r="4" spans="1:12" ht="15" customHeight="1" x14ac:dyDescent="0.25">
      <c r="A4" s="47" t="s">
        <v>331</v>
      </c>
      <c r="B4" s="48">
        <v>1</v>
      </c>
      <c r="C4" s="47" t="s">
        <v>331</v>
      </c>
      <c r="D4" s="48">
        <v>1</v>
      </c>
      <c r="E4" s="49" t="s">
        <v>331</v>
      </c>
      <c r="F4" s="48">
        <v>1</v>
      </c>
      <c r="G4" s="47" t="s">
        <v>406</v>
      </c>
      <c r="H4" s="48">
        <v>1</v>
      </c>
      <c r="I4" s="47" t="s">
        <v>407</v>
      </c>
      <c r="J4" s="48">
        <v>1</v>
      </c>
      <c r="K4" s="47" t="s">
        <v>329</v>
      </c>
      <c r="L4" s="48">
        <v>1</v>
      </c>
    </row>
    <row r="5" spans="1:12" ht="15" customHeight="1" x14ac:dyDescent="0.25">
      <c r="A5" s="49" t="s">
        <v>329</v>
      </c>
      <c r="B5" s="50">
        <v>2</v>
      </c>
      <c r="C5" s="49" t="s">
        <v>147</v>
      </c>
      <c r="D5" s="50">
        <v>2</v>
      </c>
      <c r="E5" s="49" t="s">
        <v>329</v>
      </c>
      <c r="F5" s="50">
        <v>2</v>
      </c>
      <c r="G5" s="49" t="s">
        <v>106</v>
      </c>
      <c r="H5" s="50">
        <v>2</v>
      </c>
      <c r="I5" s="49" t="s">
        <v>408</v>
      </c>
      <c r="J5" s="50">
        <v>2</v>
      </c>
      <c r="K5" s="49" t="s">
        <v>331</v>
      </c>
      <c r="L5" s="50">
        <v>2</v>
      </c>
    </row>
    <row r="6" spans="1:12" ht="15" customHeight="1" x14ac:dyDescent="0.25">
      <c r="A6" s="49" t="s">
        <v>344</v>
      </c>
      <c r="B6" s="50">
        <v>3</v>
      </c>
      <c r="C6" s="49" t="s">
        <v>343</v>
      </c>
      <c r="D6" s="50">
        <v>3</v>
      </c>
      <c r="E6" s="49" t="s">
        <v>409</v>
      </c>
      <c r="F6" s="50">
        <v>3</v>
      </c>
      <c r="G6" s="49" t="s">
        <v>410</v>
      </c>
      <c r="H6" s="50">
        <v>3</v>
      </c>
      <c r="I6" s="49" t="s">
        <v>411</v>
      </c>
      <c r="J6" s="50">
        <v>3</v>
      </c>
      <c r="K6" s="49" t="s">
        <v>336</v>
      </c>
      <c r="L6" s="50">
        <v>3</v>
      </c>
    </row>
    <row r="7" spans="1:12" ht="15" customHeight="1" x14ac:dyDescent="0.25">
      <c r="A7" s="49" t="s">
        <v>336</v>
      </c>
      <c r="B7" s="50">
        <v>4</v>
      </c>
      <c r="C7" s="49" t="s">
        <v>332</v>
      </c>
      <c r="D7" s="50">
        <v>4</v>
      </c>
      <c r="E7" s="49" t="s">
        <v>344</v>
      </c>
      <c r="F7" s="50">
        <v>4</v>
      </c>
      <c r="G7" s="49" t="s">
        <v>147</v>
      </c>
      <c r="H7" s="50">
        <v>4</v>
      </c>
      <c r="I7" s="49" t="s">
        <v>330</v>
      </c>
      <c r="J7" s="50">
        <v>4</v>
      </c>
      <c r="K7" s="49" t="s">
        <v>412</v>
      </c>
      <c r="L7" s="50">
        <v>4</v>
      </c>
    </row>
    <row r="8" spans="1:12" ht="15" customHeight="1" x14ac:dyDescent="0.25">
      <c r="A8" s="49" t="s">
        <v>342</v>
      </c>
      <c r="B8" s="50">
        <v>5</v>
      </c>
      <c r="C8" s="49" t="s">
        <v>329</v>
      </c>
      <c r="D8" s="50">
        <v>5</v>
      </c>
      <c r="E8" s="49" t="s">
        <v>341</v>
      </c>
      <c r="F8" s="50">
        <v>5</v>
      </c>
      <c r="G8" s="49" t="s">
        <v>343</v>
      </c>
      <c r="H8" s="50">
        <v>5</v>
      </c>
      <c r="I8" s="49" t="s">
        <v>413</v>
      </c>
      <c r="J8" s="50">
        <v>5</v>
      </c>
      <c r="K8" s="49" t="s">
        <v>332</v>
      </c>
      <c r="L8" s="50">
        <v>5</v>
      </c>
    </row>
    <row r="9" spans="1:12" ht="15" customHeight="1" x14ac:dyDescent="0.25">
      <c r="A9" s="49" t="s">
        <v>327</v>
      </c>
      <c r="B9" s="50">
        <v>6</v>
      </c>
      <c r="C9" s="49" t="s">
        <v>328</v>
      </c>
      <c r="D9" s="50">
        <v>6</v>
      </c>
      <c r="E9" s="189" t="s">
        <v>340</v>
      </c>
      <c r="F9" s="191">
        <v>6</v>
      </c>
      <c r="G9" s="49" t="s">
        <v>409</v>
      </c>
      <c r="H9" s="50">
        <v>6</v>
      </c>
      <c r="I9" s="49" t="s">
        <v>328</v>
      </c>
      <c r="J9" s="50">
        <v>6</v>
      </c>
      <c r="K9" s="49" t="s">
        <v>409</v>
      </c>
      <c r="L9" s="50">
        <v>6</v>
      </c>
    </row>
    <row r="10" spans="1:12" ht="15" customHeight="1" x14ac:dyDescent="0.25">
      <c r="A10" s="189" t="s">
        <v>340</v>
      </c>
      <c r="B10" s="191">
        <v>7</v>
      </c>
      <c r="C10" s="49" t="s">
        <v>344</v>
      </c>
      <c r="D10" s="50">
        <v>7</v>
      </c>
      <c r="E10" s="49" t="s">
        <v>411</v>
      </c>
      <c r="F10" s="50">
        <v>7</v>
      </c>
      <c r="G10" s="49" t="s">
        <v>329</v>
      </c>
      <c r="H10" s="50">
        <v>7</v>
      </c>
      <c r="I10" s="49" t="s">
        <v>327</v>
      </c>
      <c r="J10" s="50">
        <v>7</v>
      </c>
      <c r="K10" s="49" t="s">
        <v>344</v>
      </c>
      <c r="L10" s="50">
        <v>7</v>
      </c>
    </row>
    <row r="11" spans="1:12" ht="15" customHeight="1" x14ac:dyDescent="0.25">
      <c r="A11" s="49" t="s">
        <v>347</v>
      </c>
      <c r="B11" s="50">
        <v>8</v>
      </c>
      <c r="C11" s="49" t="s">
        <v>341</v>
      </c>
      <c r="D11" s="50">
        <v>8</v>
      </c>
      <c r="E11" s="49" t="s">
        <v>414</v>
      </c>
      <c r="F11" s="50">
        <v>8</v>
      </c>
      <c r="G11" s="49" t="s">
        <v>411</v>
      </c>
      <c r="H11" s="50">
        <v>8</v>
      </c>
      <c r="I11" s="49" t="s">
        <v>106</v>
      </c>
      <c r="J11" s="50">
        <v>8</v>
      </c>
      <c r="K11" s="49" t="s">
        <v>106</v>
      </c>
      <c r="L11" s="50">
        <v>8</v>
      </c>
    </row>
    <row r="12" spans="1:12" ht="15" customHeight="1" x14ac:dyDescent="0.25">
      <c r="A12" s="49" t="s">
        <v>147</v>
      </c>
      <c r="B12" s="50">
        <v>9</v>
      </c>
      <c r="C12" s="49" t="s">
        <v>411</v>
      </c>
      <c r="D12" s="50">
        <v>9</v>
      </c>
      <c r="E12" s="49" t="s">
        <v>106</v>
      </c>
      <c r="F12" s="50">
        <v>9</v>
      </c>
      <c r="G12" s="49" t="s">
        <v>415</v>
      </c>
      <c r="H12" s="50">
        <v>9</v>
      </c>
      <c r="I12" s="49" t="s">
        <v>416</v>
      </c>
      <c r="J12" s="50">
        <v>9</v>
      </c>
      <c r="K12" s="189" t="s">
        <v>340</v>
      </c>
      <c r="L12" s="191">
        <v>9</v>
      </c>
    </row>
    <row r="13" spans="1:12" ht="15" customHeight="1" x14ac:dyDescent="0.25">
      <c r="A13" s="49" t="s">
        <v>417</v>
      </c>
      <c r="B13" s="50">
        <v>10</v>
      </c>
      <c r="C13" s="49" t="s">
        <v>335</v>
      </c>
      <c r="D13" s="50">
        <v>10</v>
      </c>
      <c r="E13" s="49" t="s">
        <v>335</v>
      </c>
      <c r="F13" s="50">
        <v>10</v>
      </c>
      <c r="G13" s="49" t="s">
        <v>418</v>
      </c>
      <c r="H13" s="50">
        <v>10</v>
      </c>
      <c r="I13" s="49" t="s">
        <v>415</v>
      </c>
      <c r="J13" s="50">
        <v>10</v>
      </c>
      <c r="K13" s="51" t="s">
        <v>341</v>
      </c>
      <c r="L13" s="50">
        <v>10</v>
      </c>
    </row>
    <row r="14" spans="1:12" ht="24.6" customHeight="1" x14ac:dyDescent="0.25">
      <c r="A14" s="334" t="s">
        <v>419</v>
      </c>
      <c r="B14" s="335"/>
      <c r="C14" s="334" t="s">
        <v>420</v>
      </c>
      <c r="D14" s="335"/>
      <c r="E14" s="334" t="s">
        <v>421</v>
      </c>
      <c r="F14" s="335"/>
      <c r="G14" s="334" t="s">
        <v>422</v>
      </c>
      <c r="H14" s="335"/>
      <c r="I14" s="334" t="s">
        <v>423</v>
      </c>
      <c r="J14" s="335"/>
      <c r="K14" s="334" t="s">
        <v>424</v>
      </c>
      <c r="L14" s="335"/>
    </row>
    <row r="15" spans="1:12" ht="15" customHeight="1" x14ac:dyDescent="0.25">
      <c r="A15" s="47" t="s">
        <v>331</v>
      </c>
      <c r="B15" s="48">
        <v>1</v>
      </c>
      <c r="C15" s="49" t="s">
        <v>329</v>
      </c>
      <c r="D15" s="52">
        <v>1</v>
      </c>
      <c r="E15" s="49" t="s">
        <v>147</v>
      </c>
      <c r="F15" s="48">
        <v>1</v>
      </c>
      <c r="G15" s="47" t="s">
        <v>346</v>
      </c>
      <c r="H15" s="48">
        <v>1</v>
      </c>
      <c r="I15" s="47" t="s">
        <v>327</v>
      </c>
      <c r="J15" s="48">
        <v>1</v>
      </c>
      <c r="K15" s="49" t="s">
        <v>327</v>
      </c>
      <c r="L15" s="48">
        <v>1</v>
      </c>
    </row>
    <row r="16" spans="1:12" ht="15" customHeight="1" x14ac:dyDescent="0.25">
      <c r="A16" s="49" t="s">
        <v>327</v>
      </c>
      <c r="B16" s="50">
        <v>2</v>
      </c>
      <c r="C16" s="49" t="s">
        <v>412</v>
      </c>
      <c r="D16" s="53">
        <v>2</v>
      </c>
      <c r="E16" s="49" t="s">
        <v>331</v>
      </c>
      <c r="F16" s="50">
        <v>2</v>
      </c>
      <c r="G16" s="49" t="s">
        <v>418</v>
      </c>
      <c r="H16" s="50">
        <v>2</v>
      </c>
      <c r="I16" s="49" t="s">
        <v>329</v>
      </c>
      <c r="J16" s="50">
        <v>2</v>
      </c>
      <c r="K16" s="49" t="s">
        <v>336</v>
      </c>
      <c r="L16" s="50">
        <v>2</v>
      </c>
    </row>
    <row r="17" spans="1:12" ht="15" customHeight="1" x14ac:dyDescent="0.25">
      <c r="A17" s="49" t="s">
        <v>147</v>
      </c>
      <c r="B17" s="50">
        <v>3</v>
      </c>
      <c r="C17" s="49" t="s">
        <v>336</v>
      </c>
      <c r="D17" s="53">
        <v>2</v>
      </c>
      <c r="E17" s="49" t="s">
        <v>343</v>
      </c>
      <c r="F17" s="50">
        <v>3</v>
      </c>
      <c r="G17" s="49" t="s">
        <v>425</v>
      </c>
      <c r="H17" s="50">
        <v>3</v>
      </c>
      <c r="I17" s="189" t="s">
        <v>340</v>
      </c>
      <c r="J17" s="191">
        <v>3</v>
      </c>
      <c r="K17" s="49" t="s">
        <v>329</v>
      </c>
      <c r="L17" s="50">
        <v>3</v>
      </c>
    </row>
    <row r="18" spans="1:12" ht="15" customHeight="1" x14ac:dyDescent="0.25">
      <c r="A18" s="49" t="s">
        <v>329</v>
      </c>
      <c r="B18" s="50">
        <v>4</v>
      </c>
      <c r="C18" s="49" t="s">
        <v>328</v>
      </c>
      <c r="D18" s="53">
        <v>4</v>
      </c>
      <c r="E18" s="49" t="s">
        <v>347</v>
      </c>
      <c r="F18" s="50">
        <v>4</v>
      </c>
      <c r="G18" s="49" t="s">
        <v>431</v>
      </c>
      <c r="H18" s="50">
        <v>4</v>
      </c>
      <c r="I18" s="49" t="s">
        <v>331</v>
      </c>
      <c r="J18" s="50">
        <v>4</v>
      </c>
      <c r="K18" s="49" t="s">
        <v>344</v>
      </c>
      <c r="L18" s="50">
        <v>4</v>
      </c>
    </row>
    <row r="19" spans="1:12" ht="15" customHeight="1" x14ac:dyDescent="0.25">
      <c r="A19" s="49" t="s">
        <v>328</v>
      </c>
      <c r="B19" s="50">
        <v>5</v>
      </c>
      <c r="C19" s="49" t="s">
        <v>426</v>
      </c>
      <c r="D19" s="50">
        <v>5</v>
      </c>
      <c r="E19" s="49" t="s">
        <v>409</v>
      </c>
      <c r="F19" s="50">
        <v>5</v>
      </c>
      <c r="G19" s="189" t="s">
        <v>340</v>
      </c>
      <c r="H19" s="191">
        <v>5</v>
      </c>
      <c r="I19" s="49" t="s">
        <v>344</v>
      </c>
      <c r="J19" s="50">
        <v>5</v>
      </c>
      <c r="K19" s="49" t="s">
        <v>331</v>
      </c>
      <c r="L19" s="50">
        <v>5</v>
      </c>
    </row>
    <row r="20" spans="1:12" ht="15" customHeight="1" x14ac:dyDescent="0.25">
      <c r="A20" s="49" t="s">
        <v>344</v>
      </c>
      <c r="B20" s="50">
        <v>6</v>
      </c>
      <c r="C20" s="49" t="s">
        <v>331</v>
      </c>
      <c r="D20" s="50">
        <v>6</v>
      </c>
      <c r="E20" s="49" t="s">
        <v>344</v>
      </c>
      <c r="F20" s="50">
        <v>6</v>
      </c>
      <c r="G20" s="49" t="s">
        <v>408</v>
      </c>
      <c r="H20" s="50">
        <v>6</v>
      </c>
      <c r="I20" s="49" t="s">
        <v>333</v>
      </c>
      <c r="J20" s="50">
        <v>6</v>
      </c>
      <c r="K20" s="189" t="s">
        <v>340</v>
      </c>
      <c r="L20" s="191">
        <v>6</v>
      </c>
    </row>
    <row r="21" spans="1:12" ht="15" customHeight="1" x14ac:dyDescent="0.25">
      <c r="A21" s="49" t="s">
        <v>332</v>
      </c>
      <c r="B21" s="50">
        <v>7</v>
      </c>
      <c r="C21" s="49" t="s">
        <v>332</v>
      </c>
      <c r="D21" s="50">
        <v>7</v>
      </c>
      <c r="E21" s="49" t="s">
        <v>332</v>
      </c>
      <c r="F21" s="50">
        <v>7</v>
      </c>
      <c r="G21" s="49" t="s">
        <v>427</v>
      </c>
      <c r="H21" s="50">
        <v>7</v>
      </c>
      <c r="I21" s="49" t="s">
        <v>336</v>
      </c>
      <c r="J21" s="50">
        <v>7</v>
      </c>
      <c r="K21" s="49" t="s">
        <v>341</v>
      </c>
      <c r="L21" s="50">
        <v>7</v>
      </c>
    </row>
    <row r="22" spans="1:12" ht="15" customHeight="1" x14ac:dyDescent="0.25">
      <c r="A22" s="49" t="s">
        <v>336</v>
      </c>
      <c r="B22" s="50">
        <v>8</v>
      </c>
      <c r="C22" s="49" t="s">
        <v>330</v>
      </c>
      <c r="D22" s="50">
        <v>8</v>
      </c>
      <c r="E22" s="49" t="s">
        <v>425</v>
      </c>
      <c r="F22" s="50">
        <v>8</v>
      </c>
      <c r="G22" s="49" t="s">
        <v>428</v>
      </c>
      <c r="H22" s="50">
        <v>8</v>
      </c>
      <c r="I22" s="49" t="s">
        <v>328</v>
      </c>
      <c r="J22" s="50">
        <v>8</v>
      </c>
      <c r="K22" s="49" t="s">
        <v>328</v>
      </c>
      <c r="L22" s="50">
        <v>8</v>
      </c>
    </row>
    <row r="23" spans="1:12" ht="15" customHeight="1" x14ac:dyDescent="0.25">
      <c r="A23" s="49" t="s">
        <v>343</v>
      </c>
      <c r="B23" s="50">
        <v>9</v>
      </c>
      <c r="C23" s="49" t="s">
        <v>344</v>
      </c>
      <c r="D23" s="50">
        <v>9</v>
      </c>
      <c r="E23" s="49" t="s">
        <v>427</v>
      </c>
      <c r="F23" s="50">
        <v>9</v>
      </c>
      <c r="G23" s="49" t="s">
        <v>416</v>
      </c>
      <c r="H23" s="50">
        <v>9</v>
      </c>
      <c r="I23" s="49" t="s">
        <v>335</v>
      </c>
      <c r="J23" s="50">
        <v>9</v>
      </c>
      <c r="K23" s="49" t="s">
        <v>347</v>
      </c>
      <c r="L23" s="50">
        <v>9</v>
      </c>
    </row>
    <row r="24" spans="1:12" ht="15" customHeight="1" x14ac:dyDescent="0.25">
      <c r="A24" s="51" t="s">
        <v>330</v>
      </c>
      <c r="B24" s="54">
        <v>10</v>
      </c>
      <c r="C24" s="203" t="s">
        <v>340</v>
      </c>
      <c r="D24" s="204">
        <v>10</v>
      </c>
      <c r="E24" s="51" t="s">
        <v>429</v>
      </c>
      <c r="F24" s="54">
        <v>10</v>
      </c>
      <c r="G24" s="51" t="s">
        <v>430</v>
      </c>
      <c r="H24" s="54">
        <v>10</v>
      </c>
      <c r="I24" s="51" t="s">
        <v>330</v>
      </c>
      <c r="J24" s="54">
        <v>10</v>
      </c>
      <c r="K24" s="51" t="s">
        <v>342</v>
      </c>
      <c r="L24" s="54">
        <v>10</v>
      </c>
    </row>
    <row r="25" spans="1:12" x14ac:dyDescent="0.25">
      <c r="A25" s="6" t="s">
        <v>496</v>
      </c>
    </row>
    <row r="27" spans="1:12" x14ac:dyDescent="0.25">
      <c r="A27" s="14"/>
    </row>
  </sheetData>
  <mergeCells count="12">
    <mergeCell ref="K3:L3"/>
    <mergeCell ref="K14:L14"/>
    <mergeCell ref="A3:B3"/>
    <mergeCell ref="C3:D3"/>
    <mergeCell ref="E3:F3"/>
    <mergeCell ref="G3:H3"/>
    <mergeCell ref="I3:J3"/>
    <mergeCell ref="A14:B14"/>
    <mergeCell ref="C14:D14"/>
    <mergeCell ref="E14:F14"/>
    <mergeCell ref="G14:H14"/>
    <mergeCell ref="I14:J1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1B3F-4A7A-458B-8AE6-A48565FB4C92}">
  <dimension ref="A1:A2"/>
  <sheetViews>
    <sheetView workbookViewId="0">
      <selection activeCell="H15" sqref="H15"/>
    </sheetView>
  </sheetViews>
  <sheetFormatPr defaultRowHeight="15" x14ac:dyDescent="0.25"/>
  <sheetData>
    <row r="1" spans="1:1" ht="23.25" x14ac:dyDescent="0.35">
      <c r="A1" s="1" t="s">
        <v>325</v>
      </c>
    </row>
    <row r="2" spans="1:1" ht="23.25" x14ac:dyDescent="0.35">
      <c r="A2" s="1" t="s">
        <v>326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4017-4C49-40D6-A4EE-AAEA82C2856C}">
  <dimension ref="A1:U25"/>
  <sheetViews>
    <sheetView zoomScaleNormal="100" workbookViewId="0">
      <selection activeCell="H15" sqref="H15"/>
    </sheetView>
  </sheetViews>
  <sheetFormatPr defaultColWidth="9.140625" defaultRowHeight="12.75" x14ac:dyDescent="0.2"/>
  <cols>
    <col min="1" max="1" width="45.5703125" style="24" customWidth="1"/>
    <col min="2" max="2" width="15.7109375" style="24" customWidth="1"/>
    <col min="3" max="3" width="9.140625" style="24"/>
    <col min="4" max="6" width="14" style="24" customWidth="1"/>
    <col min="7" max="7" width="9.140625" style="24"/>
    <col min="8" max="8" width="13.140625" style="24" customWidth="1"/>
    <col min="9" max="12" width="9.140625" style="24"/>
    <col min="13" max="13" width="50.5703125" style="24" customWidth="1"/>
    <col min="14" max="16384" width="9.140625" style="24"/>
  </cols>
  <sheetData>
    <row r="1" spans="1:21" ht="15" x14ac:dyDescent="0.2">
      <c r="A1" s="13" t="s">
        <v>320</v>
      </c>
      <c r="E1" s="13"/>
    </row>
    <row r="2" spans="1:21" ht="15" x14ac:dyDescent="0.2">
      <c r="A2" s="25" t="s">
        <v>510</v>
      </c>
      <c r="E2" s="25"/>
    </row>
    <row r="3" spans="1:21" ht="15" x14ac:dyDescent="0.25">
      <c r="A3" s="217" t="s">
        <v>498</v>
      </c>
      <c r="B3" s="218" t="s">
        <v>358</v>
      </c>
      <c r="E3" s="25"/>
    </row>
    <row r="4" spans="1:21" ht="15" x14ac:dyDescent="0.25">
      <c r="A4" s="219" t="s">
        <v>432</v>
      </c>
      <c r="B4" s="220">
        <v>-7.0199057115758547</v>
      </c>
      <c r="C4" s="26"/>
      <c r="D4" s="26"/>
    </row>
    <row r="5" spans="1:21" ht="15" x14ac:dyDescent="0.25">
      <c r="A5" s="221" t="s">
        <v>433</v>
      </c>
      <c r="B5" s="222">
        <v>-5.6548449242907628</v>
      </c>
      <c r="C5" s="26"/>
      <c r="D5" s="26"/>
    </row>
    <row r="6" spans="1:21" ht="15" x14ac:dyDescent="0.25">
      <c r="A6" s="221" t="s">
        <v>321</v>
      </c>
      <c r="B6" s="222">
        <v>1.3066801722474926</v>
      </c>
      <c r="C6" s="26"/>
      <c r="D6" s="26"/>
    </row>
    <row r="7" spans="1:21" ht="15" x14ac:dyDescent="0.25">
      <c r="A7" s="221" t="s">
        <v>444</v>
      </c>
      <c r="B7" s="222">
        <v>3.5760931860144796</v>
      </c>
      <c r="C7" s="26"/>
      <c r="D7" s="26"/>
    </row>
    <row r="8" spans="1:21" ht="15" x14ac:dyDescent="0.25">
      <c r="A8" s="221" t="s">
        <v>434</v>
      </c>
      <c r="B8" s="222">
        <v>3.7731271359347289</v>
      </c>
      <c r="C8" s="26"/>
      <c r="D8" s="26"/>
      <c r="M8"/>
      <c r="O8"/>
      <c r="P8"/>
      <c r="Q8"/>
      <c r="R8"/>
      <c r="S8"/>
      <c r="T8"/>
      <c r="U8"/>
    </row>
    <row r="9" spans="1:21" ht="15" x14ac:dyDescent="0.25">
      <c r="A9" s="221" t="s">
        <v>435</v>
      </c>
      <c r="B9" s="222">
        <v>4.3852091465163223</v>
      </c>
      <c r="C9" s="26"/>
      <c r="D9" s="26"/>
      <c r="L9" s="27"/>
    </row>
    <row r="10" spans="1:21" ht="15" x14ac:dyDescent="0.25">
      <c r="A10" s="221" t="s">
        <v>445</v>
      </c>
      <c r="B10" s="222">
        <v>4.8416289167915041</v>
      </c>
      <c r="C10" s="26"/>
      <c r="D10" s="26"/>
      <c r="L10" s="27"/>
    </row>
    <row r="11" spans="1:21" ht="15" x14ac:dyDescent="0.25">
      <c r="A11" s="221" t="s">
        <v>436</v>
      </c>
      <c r="B11" s="222">
        <v>4.9445103708547267</v>
      </c>
      <c r="C11" s="26"/>
      <c r="D11" s="26"/>
      <c r="L11" s="27"/>
    </row>
    <row r="12" spans="1:21" ht="15" x14ac:dyDescent="0.25">
      <c r="A12" s="221" t="s">
        <v>437</v>
      </c>
      <c r="B12" s="222">
        <v>5.2123237634373911</v>
      </c>
      <c r="C12" s="28"/>
      <c r="D12" s="26"/>
      <c r="L12" s="27"/>
    </row>
    <row r="13" spans="1:21" ht="15" x14ac:dyDescent="0.25">
      <c r="A13" s="221" t="s">
        <v>323</v>
      </c>
      <c r="B13" s="222">
        <v>5.2287258214464334</v>
      </c>
      <c r="C13" s="26"/>
      <c r="D13" s="26"/>
      <c r="L13" s="27"/>
    </row>
    <row r="14" spans="1:21" ht="15" x14ac:dyDescent="0.25">
      <c r="A14" s="221" t="s">
        <v>324</v>
      </c>
      <c r="B14" s="222">
        <v>5.6863390248210681</v>
      </c>
      <c r="C14" s="26"/>
      <c r="D14" s="26"/>
      <c r="L14" s="27"/>
    </row>
    <row r="15" spans="1:21" ht="15" x14ac:dyDescent="0.25">
      <c r="A15" s="221" t="s">
        <v>438</v>
      </c>
      <c r="B15" s="222">
        <v>5.9920230792480496</v>
      </c>
      <c r="C15" s="26"/>
      <c r="D15" s="26"/>
      <c r="L15" s="27"/>
    </row>
    <row r="16" spans="1:21" ht="15" x14ac:dyDescent="0.25">
      <c r="A16" s="221" t="s">
        <v>322</v>
      </c>
      <c r="B16" s="222">
        <v>6.7016886371900624</v>
      </c>
      <c r="L16" s="27"/>
    </row>
    <row r="17" spans="1:12" ht="15" x14ac:dyDescent="0.25">
      <c r="A17" s="49" t="s">
        <v>446</v>
      </c>
      <c r="B17" s="222">
        <v>6.9796308369159465</v>
      </c>
      <c r="L17" s="27"/>
    </row>
    <row r="18" spans="1:12" ht="15" x14ac:dyDescent="0.25">
      <c r="A18" s="223" t="s">
        <v>248</v>
      </c>
      <c r="B18" s="224">
        <v>7.4289425985625623</v>
      </c>
      <c r="L18" s="27"/>
    </row>
    <row r="19" spans="1:12" ht="15" x14ac:dyDescent="0.25">
      <c r="A19" s="221" t="s">
        <v>439</v>
      </c>
      <c r="B19" s="222">
        <v>7.9610184844146969</v>
      </c>
      <c r="L19" s="27"/>
    </row>
    <row r="20" spans="1:12" ht="15" x14ac:dyDescent="0.25">
      <c r="A20" s="221" t="s">
        <v>440</v>
      </c>
      <c r="B20" s="222">
        <v>8.942846965465197</v>
      </c>
      <c r="L20" s="27"/>
    </row>
    <row r="21" spans="1:12" ht="15" x14ac:dyDescent="0.25">
      <c r="A21" s="221" t="s">
        <v>441</v>
      </c>
      <c r="B21" s="222">
        <v>9.1627850024399535</v>
      </c>
      <c r="L21" s="27"/>
    </row>
    <row r="22" spans="1:12" ht="15" x14ac:dyDescent="0.25">
      <c r="A22" s="225" t="s">
        <v>442</v>
      </c>
      <c r="B22" s="226">
        <v>9.7229674131536932</v>
      </c>
      <c r="L22" s="27"/>
    </row>
    <row r="23" spans="1:12" ht="15" x14ac:dyDescent="0.25">
      <c r="A23" s="227" t="s">
        <v>443</v>
      </c>
      <c r="B23" s="228"/>
    </row>
    <row r="25" spans="1:12" ht="15" x14ac:dyDescent="0.2">
      <c r="E25" s="6"/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07B4-8CB8-48ED-97FF-80DDEE7D9AC6}">
  <dimension ref="A1:E22"/>
  <sheetViews>
    <sheetView workbookViewId="0">
      <selection activeCell="H26" sqref="H26"/>
    </sheetView>
  </sheetViews>
  <sheetFormatPr defaultRowHeight="15" x14ac:dyDescent="0.25"/>
  <cols>
    <col min="1" max="1" width="9.42578125" customWidth="1"/>
    <col min="2" max="5" width="15.7109375" customWidth="1"/>
  </cols>
  <sheetData>
    <row r="1" spans="1:5" x14ac:dyDescent="0.25">
      <c r="A1" s="13" t="s">
        <v>526</v>
      </c>
    </row>
    <row r="2" spans="1:5" x14ac:dyDescent="0.25">
      <c r="A2" s="6" t="s">
        <v>531</v>
      </c>
    </row>
    <row r="3" spans="1:5" x14ac:dyDescent="0.25">
      <c r="A3" s="58"/>
      <c r="B3" s="316" t="s">
        <v>391</v>
      </c>
      <c r="C3" s="317"/>
      <c r="D3" s="318" t="s">
        <v>21</v>
      </c>
      <c r="E3" s="317"/>
    </row>
    <row r="4" spans="1:5" x14ac:dyDescent="0.25">
      <c r="A4" s="60"/>
      <c r="B4" s="211" t="s">
        <v>368</v>
      </c>
      <c r="C4" s="212" t="s">
        <v>369</v>
      </c>
      <c r="D4" s="213" t="s">
        <v>368</v>
      </c>
      <c r="E4" s="212" t="s">
        <v>369</v>
      </c>
    </row>
    <row r="5" spans="1:5" x14ac:dyDescent="0.25">
      <c r="A5" s="249">
        <v>2002</v>
      </c>
      <c r="B5" s="250">
        <v>65.630924369747845</v>
      </c>
      <c r="C5" s="251">
        <v>61.915966386554622</v>
      </c>
      <c r="D5" s="250">
        <v>34.473652689305283</v>
      </c>
      <c r="E5" s="251">
        <v>28.234212139791541</v>
      </c>
    </row>
    <row r="6" spans="1:5" x14ac:dyDescent="0.25">
      <c r="A6" s="252" t="s">
        <v>196</v>
      </c>
      <c r="B6" s="248">
        <v>62.579369674911028</v>
      </c>
      <c r="C6" s="255">
        <v>59.04202514890801</v>
      </c>
      <c r="D6" s="248">
        <v>32.620504116004042</v>
      </c>
      <c r="E6" s="255">
        <v>27.602877475247524</v>
      </c>
    </row>
    <row r="7" spans="1:5" x14ac:dyDescent="0.25">
      <c r="A7" s="252" t="s">
        <v>197</v>
      </c>
      <c r="B7" s="248">
        <v>63.546494203012827</v>
      </c>
      <c r="C7" s="255">
        <v>59.944794952681391</v>
      </c>
      <c r="D7" s="248">
        <v>33.138328170659669</v>
      </c>
      <c r="E7" s="255">
        <v>28.135179153094462</v>
      </c>
    </row>
    <row r="8" spans="1:5" x14ac:dyDescent="0.25">
      <c r="A8" s="252" t="s">
        <v>198</v>
      </c>
      <c r="B8" s="248">
        <v>65.929251292812651</v>
      </c>
      <c r="C8" s="255">
        <v>62.192745803357312</v>
      </c>
      <c r="D8" s="248">
        <v>34.467518780011538</v>
      </c>
      <c r="E8" s="255">
        <v>29.521200910643145</v>
      </c>
    </row>
    <row r="9" spans="1:5" x14ac:dyDescent="0.25">
      <c r="A9" s="252" t="s">
        <v>199</v>
      </c>
      <c r="B9" s="248">
        <v>66.583567770323867</v>
      </c>
      <c r="C9" s="255">
        <v>62.810155799192145</v>
      </c>
      <c r="D9" s="248">
        <v>34.470548469014375</v>
      </c>
      <c r="E9" s="255">
        <v>29.777048283408561</v>
      </c>
    </row>
    <row r="10" spans="1:5" x14ac:dyDescent="0.25">
      <c r="A10" s="252" t="s">
        <v>200</v>
      </c>
      <c r="B10" s="248">
        <v>65.627253916642047</v>
      </c>
      <c r="C10" s="255">
        <v>61.912503694945315</v>
      </c>
      <c r="D10" s="248">
        <v>34.093770160296714</v>
      </c>
      <c r="E10" s="255">
        <v>28.117868170224192</v>
      </c>
    </row>
    <row r="11" spans="1:5" x14ac:dyDescent="0.25">
      <c r="A11" s="253" t="s">
        <v>201</v>
      </c>
      <c r="B11" s="248">
        <v>66.447419563808978</v>
      </c>
      <c r="C11" s="255">
        <v>62.690757270371435</v>
      </c>
      <c r="D11" s="248">
        <v>34.281123740840279</v>
      </c>
      <c r="E11" s="255">
        <v>28.557843651626445</v>
      </c>
    </row>
    <row r="12" spans="1:5" x14ac:dyDescent="0.25">
      <c r="A12" s="243" t="s">
        <v>202</v>
      </c>
      <c r="B12" s="248">
        <v>67.071407879490081</v>
      </c>
      <c r="C12" s="255">
        <v>63.274913093858636</v>
      </c>
      <c r="D12" s="248">
        <v>34.532800313978392</v>
      </c>
      <c r="E12" s="255">
        <v>29.007304116865871</v>
      </c>
    </row>
    <row r="13" spans="1:5" x14ac:dyDescent="0.25">
      <c r="A13" s="254" t="s">
        <v>203</v>
      </c>
      <c r="B13" s="248">
        <v>65.419294049431016</v>
      </c>
      <c r="C13" s="255">
        <v>61.720788634386786</v>
      </c>
      <c r="D13" s="248">
        <v>33.39813329198973</v>
      </c>
      <c r="E13" s="255">
        <v>27.841354956840178</v>
      </c>
    </row>
    <row r="14" spans="1:5" x14ac:dyDescent="0.25">
      <c r="A14" s="243" t="s">
        <v>204</v>
      </c>
      <c r="B14" s="248">
        <v>65.834501309549069</v>
      </c>
      <c r="C14" s="255">
        <v>62.103624009060027</v>
      </c>
      <c r="D14" s="248">
        <v>33.742222725581037</v>
      </c>
      <c r="E14" s="255">
        <v>29.364123159303883</v>
      </c>
    </row>
    <row r="15" spans="1:5" x14ac:dyDescent="0.25">
      <c r="A15" s="243" t="s">
        <v>205</v>
      </c>
      <c r="B15" s="248">
        <v>65.162777660990855</v>
      </c>
      <c r="C15" s="255">
        <v>61.47001121076233</v>
      </c>
      <c r="D15" s="248">
        <v>33.544957418371538</v>
      </c>
      <c r="E15" s="255">
        <v>29.022760354638081</v>
      </c>
    </row>
    <row r="16" spans="1:5" x14ac:dyDescent="0.25">
      <c r="A16" s="243" t="s">
        <v>206</v>
      </c>
      <c r="B16" s="248">
        <v>67.765747769343335</v>
      </c>
      <c r="C16" s="255">
        <v>63.921438082556591</v>
      </c>
      <c r="D16" s="248">
        <v>35.057447777301867</v>
      </c>
      <c r="E16" s="255">
        <v>31.28584462982273</v>
      </c>
    </row>
    <row r="17" spans="1:5" x14ac:dyDescent="0.25">
      <c r="A17" s="243" t="s">
        <v>207</v>
      </c>
      <c r="B17" s="248">
        <v>70.023651534064726</v>
      </c>
      <c r="C17" s="255">
        <v>66.064388961892249</v>
      </c>
      <c r="D17" s="248">
        <v>36.561860108992796</v>
      </c>
      <c r="E17" s="255">
        <v>32.239964088752082</v>
      </c>
    </row>
    <row r="18" spans="1:5" x14ac:dyDescent="0.25">
      <c r="A18" s="254" t="s">
        <v>208</v>
      </c>
      <c r="B18" s="248">
        <v>68.519940725468587</v>
      </c>
      <c r="C18" s="255">
        <v>64.645618556701038</v>
      </c>
      <c r="D18" s="248">
        <v>36.057301879730012</v>
      </c>
      <c r="E18" s="255">
        <v>31.709860935524652</v>
      </c>
    </row>
    <row r="19" spans="1:5" x14ac:dyDescent="0.25">
      <c r="A19" s="243" t="s">
        <v>209</v>
      </c>
      <c r="B19" s="248">
        <v>70.513437576349745</v>
      </c>
      <c r="C19" s="255">
        <v>66.522110921084774</v>
      </c>
      <c r="D19" s="248">
        <v>37.275440019093189</v>
      </c>
      <c r="E19" s="255">
        <v>33.693231035762892</v>
      </c>
    </row>
    <row r="20" spans="1:5" x14ac:dyDescent="0.25">
      <c r="A20" s="243" t="s">
        <v>210</v>
      </c>
      <c r="B20" s="248">
        <v>71.471570674198688</v>
      </c>
      <c r="C20" s="255">
        <v>67.434291328911797</v>
      </c>
      <c r="D20" s="248">
        <v>37.983756158978458</v>
      </c>
      <c r="E20" s="255">
        <v>33.019605484724558</v>
      </c>
    </row>
    <row r="21" spans="1:5" x14ac:dyDescent="0.25">
      <c r="A21" s="244" t="s">
        <v>211</v>
      </c>
      <c r="B21" s="256">
        <v>71.137065052950049</v>
      </c>
      <c r="C21" s="257">
        <v>67.114500121036059</v>
      </c>
      <c r="D21" s="256">
        <v>38.075534318017077</v>
      </c>
      <c r="E21" s="257">
        <v>33.451978764478767</v>
      </c>
    </row>
    <row r="22" spans="1:5" x14ac:dyDescent="0.25">
      <c r="A22" s="6" t="s">
        <v>258</v>
      </c>
    </row>
  </sheetData>
  <mergeCells count="2">
    <mergeCell ref="B3:C3"/>
    <mergeCell ref="D3:E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B6E5C-EAB7-4104-A3B1-22B7E43A0302}">
  <dimension ref="A1:V37"/>
  <sheetViews>
    <sheetView zoomScaleNormal="100" workbookViewId="0">
      <selection activeCell="H15" sqref="H15"/>
    </sheetView>
  </sheetViews>
  <sheetFormatPr defaultRowHeight="15" x14ac:dyDescent="0.25"/>
  <cols>
    <col min="1" max="1" width="7.28515625" customWidth="1"/>
    <col min="2" max="2" width="21.7109375" customWidth="1"/>
    <col min="3" max="3" width="19.140625" customWidth="1"/>
    <col min="4" max="4" width="21.7109375" customWidth="1"/>
    <col min="5" max="17" width="8.140625" customWidth="1"/>
  </cols>
  <sheetData>
    <row r="1" spans="1:22" x14ac:dyDescent="0.25">
      <c r="A1" s="3" t="s">
        <v>302</v>
      </c>
    </row>
    <row r="2" spans="1:22" x14ac:dyDescent="0.25">
      <c r="A2" t="s">
        <v>506</v>
      </c>
    </row>
    <row r="3" spans="1:22" ht="16.5" customHeight="1" x14ac:dyDescent="0.25">
      <c r="A3" s="125"/>
      <c r="B3" s="175" t="s">
        <v>303</v>
      </c>
      <c r="C3" s="176" t="s">
        <v>304</v>
      </c>
      <c r="D3" s="177" t="s">
        <v>305</v>
      </c>
      <c r="G3" s="13"/>
      <c r="H3" s="16"/>
      <c r="I3" s="16"/>
      <c r="J3" s="16"/>
      <c r="K3" s="16"/>
    </row>
    <row r="4" spans="1:22" x14ac:dyDescent="0.25">
      <c r="A4" s="123">
        <v>2007</v>
      </c>
      <c r="B4" s="96">
        <v>1.1379999999999999</v>
      </c>
      <c r="C4" s="96">
        <v>1.788</v>
      </c>
      <c r="D4" s="77">
        <v>3.633</v>
      </c>
    </row>
    <row r="5" spans="1:22" x14ac:dyDescent="0.25">
      <c r="A5" s="123" t="s">
        <v>201</v>
      </c>
      <c r="B5" s="120">
        <v>1.2110000000000001</v>
      </c>
      <c r="C5" s="120">
        <v>1.837</v>
      </c>
      <c r="D5" s="37">
        <v>3.4239999999999999</v>
      </c>
    </row>
    <row r="6" spans="1:22" x14ac:dyDescent="0.25">
      <c r="A6" s="123" t="s">
        <v>202</v>
      </c>
      <c r="B6" s="120">
        <v>1.494</v>
      </c>
      <c r="C6" s="120">
        <v>1.89</v>
      </c>
      <c r="D6" s="37">
        <v>3.198</v>
      </c>
    </row>
    <row r="7" spans="1:22" x14ac:dyDescent="0.25">
      <c r="A7" s="123" t="s">
        <v>203</v>
      </c>
      <c r="B7" s="120">
        <v>2.0019999999999998</v>
      </c>
      <c r="C7" s="120">
        <v>2.0019999999999998</v>
      </c>
      <c r="D7" s="37">
        <v>3.5659999999999998</v>
      </c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2" x14ac:dyDescent="0.25">
      <c r="A8" s="123" t="s">
        <v>204</v>
      </c>
      <c r="B8" s="120">
        <v>2.173</v>
      </c>
      <c r="C8" s="120">
        <v>2.7879999999999998</v>
      </c>
      <c r="D8" s="37">
        <v>4.2530000000000001</v>
      </c>
    </row>
    <row r="9" spans="1:22" x14ac:dyDescent="0.25">
      <c r="A9" s="123" t="s">
        <v>205</v>
      </c>
      <c r="B9" s="120">
        <v>1.8779999999999999</v>
      </c>
      <c r="C9" s="120">
        <v>2.8759999999999999</v>
      </c>
      <c r="D9" s="37">
        <v>4.5869999999999997</v>
      </c>
    </row>
    <row r="10" spans="1:22" ht="15.75" x14ac:dyDescent="0.25">
      <c r="A10" s="123" t="s">
        <v>206</v>
      </c>
      <c r="B10" s="120">
        <v>1.8440000000000001</v>
      </c>
      <c r="C10" s="120">
        <v>3.101</v>
      </c>
      <c r="D10" s="37">
        <v>4.9420000000000002</v>
      </c>
      <c r="T10" s="17"/>
      <c r="V10" s="17"/>
    </row>
    <row r="11" spans="1:22" ht="15.75" x14ac:dyDescent="0.25">
      <c r="A11" s="123" t="s">
        <v>207</v>
      </c>
      <c r="B11" s="120">
        <v>1.6950000000000001</v>
      </c>
      <c r="C11" s="120">
        <v>3.2919999999999998</v>
      </c>
      <c r="D11" s="37">
        <v>5.7619999999999996</v>
      </c>
      <c r="T11" s="17"/>
      <c r="V11" s="17"/>
    </row>
    <row r="12" spans="1:22" x14ac:dyDescent="0.25">
      <c r="A12" s="123" t="s">
        <v>208</v>
      </c>
      <c r="B12" s="120">
        <v>1.714</v>
      </c>
      <c r="C12" s="120">
        <v>4.0380000000000003</v>
      </c>
      <c r="D12" s="37">
        <v>6.4029999999999996</v>
      </c>
    </row>
    <row r="13" spans="1:22" x14ac:dyDescent="0.25">
      <c r="A13" s="123" t="s">
        <v>209</v>
      </c>
      <c r="B13" s="120">
        <v>1.607</v>
      </c>
      <c r="C13" s="120">
        <v>4.3120000000000003</v>
      </c>
      <c r="D13" s="37">
        <v>6.4640000000000004</v>
      </c>
    </row>
    <row r="14" spans="1:22" x14ac:dyDescent="0.25">
      <c r="A14" s="123" t="s">
        <v>210</v>
      </c>
      <c r="B14" s="120">
        <v>1.7170000000000001</v>
      </c>
      <c r="C14" s="120">
        <v>4.4989999999999997</v>
      </c>
      <c r="D14" s="37">
        <v>6.3410000000000002</v>
      </c>
    </row>
    <row r="15" spans="1:22" x14ac:dyDescent="0.25">
      <c r="A15" s="124" t="s">
        <v>211</v>
      </c>
      <c r="B15" s="97">
        <v>1.893</v>
      </c>
      <c r="C15" s="97">
        <v>4.8440000000000003</v>
      </c>
      <c r="D15" s="79">
        <v>7.335</v>
      </c>
    </row>
    <row r="16" spans="1:22" x14ac:dyDescent="0.25">
      <c r="A16" t="s">
        <v>301</v>
      </c>
    </row>
    <row r="17" spans="4:17" ht="15.75" customHeight="1" x14ac:dyDescent="0.25"/>
    <row r="20" spans="4:17" x14ac:dyDescent="0.25">
      <c r="H20" s="4"/>
      <c r="I20" s="4"/>
      <c r="J20" s="4"/>
      <c r="K20" s="4"/>
      <c r="L20" s="4"/>
    </row>
    <row r="21" spans="4:17" x14ac:dyDescent="0.25">
      <c r="H21" s="4"/>
      <c r="I21" s="4"/>
      <c r="J21" s="4"/>
      <c r="K21" s="4"/>
      <c r="L21" s="4"/>
    </row>
    <row r="24" spans="4:17" x14ac:dyDescent="0.25"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4:17" x14ac:dyDescent="0.25"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4:17" x14ac:dyDescent="0.25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4:17" x14ac:dyDescent="0.25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32" spans="4:17" x14ac:dyDescent="0.25">
      <c r="D32" s="19"/>
    </row>
    <row r="35" spans="7:17" x14ac:dyDescent="0.25"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7:17" x14ac:dyDescent="0.25"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7:17" x14ac:dyDescent="0.25"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</sheetData>
  <phoneticPr fontId="17" type="noConversion"/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5254-BEE9-47AD-9537-76531F8E2085}">
  <dimension ref="A1:S21"/>
  <sheetViews>
    <sheetView zoomScaleNormal="100" workbookViewId="0">
      <selection activeCell="H15" sqref="H15"/>
    </sheetView>
  </sheetViews>
  <sheetFormatPr defaultRowHeight="15" x14ac:dyDescent="0.25"/>
  <cols>
    <col min="1" max="1" width="14.85546875" customWidth="1"/>
    <col min="2" max="2" width="15.7109375" customWidth="1"/>
  </cols>
  <sheetData>
    <row r="1" spans="1:19" x14ac:dyDescent="0.25">
      <c r="A1" s="229" t="s">
        <v>298</v>
      </c>
      <c r="B1" s="216"/>
      <c r="E1" s="13"/>
      <c r="H1" s="14"/>
    </row>
    <row r="2" spans="1:19" x14ac:dyDescent="0.25">
      <c r="A2" s="216" t="s">
        <v>530</v>
      </c>
      <c r="B2" s="216"/>
      <c r="E2" s="13"/>
      <c r="H2" s="14"/>
    </row>
    <row r="3" spans="1:19" x14ac:dyDescent="0.25">
      <c r="A3" s="230"/>
      <c r="B3" s="231" t="s">
        <v>499</v>
      </c>
      <c r="E3" s="13"/>
      <c r="H3" s="14"/>
    </row>
    <row r="4" spans="1:19" x14ac:dyDescent="0.25">
      <c r="A4" s="49" t="s">
        <v>27</v>
      </c>
      <c r="B4" s="232">
        <v>50.234928725013937</v>
      </c>
      <c r="E4" s="6"/>
      <c r="J4" s="3"/>
      <c r="S4" s="3"/>
    </row>
    <row r="5" spans="1:19" x14ac:dyDescent="0.25">
      <c r="A5" s="49" t="s">
        <v>299</v>
      </c>
      <c r="B5" s="233">
        <v>18.810225372302302</v>
      </c>
      <c r="E5" s="15"/>
    </row>
    <row r="6" spans="1:19" x14ac:dyDescent="0.25">
      <c r="A6" s="51" t="s">
        <v>300</v>
      </c>
      <c r="B6" s="234">
        <v>30.954845902683761</v>
      </c>
    </row>
    <row r="7" spans="1:19" x14ac:dyDescent="0.25">
      <c r="A7" s="216" t="s">
        <v>301</v>
      </c>
      <c r="B7" s="216"/>
    </row>
    <row r="9" spans="1:19" x14ac:dyDescent="0.25">
      <c r="A9" s="14"/>
    </row>
    <row r="21" spans="5:5" x14ac:dyDescent="0.25">
      <c r="E21" s="6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C00E-2DFE-4170-8B40-BAA0E6E13654}">
  <dimension ref="A1:H34"/>
  <sheetViews>
    <sheetView zoomScaleNormal="100" workbookViewId="0">
      <selection activeCell="H15" sqref="H15"/>
    </sheetView>
  </sheetViews>
  <sheetFormatPr defaultRowHeight="15" x14ac:dyDescent="0.25"/>
  <cols>
    <col min="1" max="1" width="21.5703125" customWidth="1"/>
    <col min="2" max="2" width="15.7109375" customWidth="1"/>
  </cols>
  <sheetData>
    <row r="1" spans="1:4" x14ac:dyDescent="0.25">
      <c r="A1" s="3" t="s">
        <v>315</v>
      </c>
    </row>
    <row r="2" spans="1:4" x14ac:dyDescent="0.25">
      <c r="A2" t="s">
        <v>316</v>
      </c>
    </row>
    <row r="3" spans="1:4" x14ac:dyDescent="0.25">
      <c r="A3" s="31"/>
      <c r="B3" s="113" t="s">
        <v>499</v>
      </c>
    </row>
    <row r="4" spans="1:4" x14ac:dyDescent="0.25">
      <c r="A4" s="31" t="s">
        <v>239</v>
      </c>
      <c r="B4" s="58">
        <v>28</v>
      </c>
    </row>
    <row r="5" spans="1:4" x14ac:dyDescent="0.25">
      <c r="A5" s="32" t="s">
        <v>266</v>
      </c>
      <c r="B5" s="59">
        <v>18</v>
      </c>
    </row>
    <row r="6" spans="1:4" x14ac:dyDescent="0.25">
      <c r="A6" s="139" t="s">
        <v>317</v>
      </c>
      <c r="B6" s="192">
        <v>15</v>
      </c>
    </row>
    <row r="7" spans="1:4" x14ac:dyDescent="0.25">
      <c r="A7" s="32" t="s">
        <v>318</v>
      </c>
      <c r="B7" s="59">
        <v>4</v>
      </c>
    </row>
    <row r="8" spans="1:4" x14ac:dyDescent="0.25">
      <c r="A8" s="33" t="s">
        <v>300</v>
      </c>
      <c r="B8" s="60">
        <v>35</v>
      </c>
      <c r="D8" s="23"/>
    </row>
    <row r="9" spans="1:4" x14ac:dyDescent="0.25">
      <c r="A9" t="s">
        <v>319</v>
      </c>
      <c r="B9" s="4"/>
    </row>
    <row r="14" spans="1:4" x14ac:dyDescent="0.25">
      <c r="B14" s="14"/>
    </row>
    <row r="20" spans="2:8" x14ac:dyDescent="0.25">
      <c r="C20" s="4"/>
      <c r="D20" s="23"/>
      <c r="E20" s="4"/>
      <c r="F20" s="23"/>
      <c r="H20" s="4"/>
    </row>
    <row r="21" spans="2:8" x14ac:dyDescent="0.25">
      <c r="B21" s="4"/>
      <c r="D21" s="23"/>
    </row>
    <row r="22" spans="2:8" x14ac:dyDescent="0.25">
      <c r="B22" s="4"/>
      <c r="D22" s="4"/>
      <c r="E22" s="4"/>
      <c r="H22" s="4"/>
    </row>
    <row r="23" spans="2:8" x14ac:dyDescent="0.25">
      <c r="F23" s="23"/>
    </row>
    <row r="24" spans="2:8" x14ac:dyDescent="0.25">
      <c r="B24" s="4"/>
    </row>
    <row r="26" spans="2:8" x14ac:dyDescent="0.25">
      <c r="B26" s="4"/>
    </row>
    <row r="27" spans="2:8" x14ac:dyDescent="0.25">
      <c r="B27" s="4"/>
    </row>
    <row r="28" spans="2:8" x14ac:dyDescent="0.25">
      <c r="B28" s="4"/>
      <c r="D28" s="4"/>
    </row>
    <row r="29" spans="2:8" x14ac:dyDescent="0.25">
      <c r="B29" s="4"/>
      <c r="D29" s="4"/>
    </row>
    <row r="30" spans="2:8" x14ac:dyDescent="0.25">
      <c r="B30" s="4"/>
    </row>
    <row r="33" spans="2:2" x14ac:dyDescent="0.25">
      <c r="B33" s="4"/>
    </row>
    <row r="34" spans="2:2" x14ac:dyDescent="0.25">
      <c r="B34" s="4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62BA-8A8E-4D6F-A1F2-624E15AB4FBC}">
  <dimension ref="A1:S25"/>
  <sheetViews>
    <sheetView zoomScaleNormal="100" workbookViewId="0">
      <selection activeCell="H15" sqref="H15"/>
    </sheetView>
  </sheetViews>
  <sheetFormatPr defaultRowHeight="15" x14ac:dyDescent="0.25"/>
  <cols>
    <col min="2" max="4" width="15.7109375" customWidth="1"/>
  </cols>
  <sheetData>
    <row r="1" spans="1:6" x14ac:dyDescent="0.25">
      <c r="A1" s="3" t="s">
        <v>447</v>
      </c>
      <c r="F1" s="6"/>
    </row>
    <row r="2" spans="1:6" ht="16.899999999999999" customHeight="1" x14ac:dyDescent="0.25">
      <c r="A2" t="s">
        <v>529</v>
      </c>
      <c r="F2" s="6"/>
    </row>
    <row r="3" spans="1:6" x14ac:dyDescent="0.25">
      <c r="A3" s="98"/>
      <c r="B3" s="119" t="s">
        <v>27</v>
      </c>
      <c r="C3" s="114" t="s">
        <v>313</v>
      </c>
      <c r="D3" s="115" t="s">
        <v>300</v>
      </c>
    </row>
    <row r="4" spans="1:6" x14ac:dyDescent="0.25">
      <c r="A4" s="32">
        <v>2007</v>
      </c>
      <c r="B4" s="76">
        <v>105.837</v>
      </c>
      <c r="C4" s="96">
        <v>66.558000000000007</v>
      </c>
      <c r="D4" s="77">
        <v>72.551000000000002</v>
      </c>
    </row>
    <row r="5" spans="1:6" x14ac:dyDescent="0.25">
      <c r="A5" s="117" t="s">
        <v>201</v>
      </c>
      <c r="B5" s="100">
        <v>140.536</v>
      </c>
      <c r="C5" s="120">
        <v>82.314999999999998</v>
      </c>
      <c r="D5" s="37">
        <v>103.038</v>
      </c>
    </row>
    <row r="6" spans="1:6" x14ac:dyDescent="0.25">
      <c r="A6" s="117" t="s">
        <v>202</v>
      </c>
      <c r="B6" s="100">
        <v>126.792</v>
      </c>
      <c r="C6" s="120">
        <v>84.846000000000004</v>
      </c>
      <c r="D6" s="37">
        <v>112.607</v>
      </c>
    </row>
    <row r="7" spans="1:6" x14ac:dyDescent="0.25">
      <c r="A7" s="117" t="s">
        <v>203</v>
      </c>
      <c r="B7" s="100">
        <v>126.60599999999999</v>
      </c>
      <c r="C7" s="120">
        <v>93.385999999999996</v>
      </c>
      <c r="D7" s="37">
        <v>113.07599999999999</v>
      </c>
    </row>
    <row r="8" spans="1:6" x14ac:dyDescent="0.25">
      <c r="A8" s="117" t="s">
        <v>204</v>
      </c>
      <c r="B8" s="100">
        <v>138.46799999999999</v>
      </c>
      <c r="C8" s="120">
        <v>89.293999999999997</v>
      </c>
      <c r="D8" s="37">
        <v>124.34099999999999</v>
      </c>
    </row>
    <row r="9" spans="1:6" x14ac:dyDescent="0.25">
      <c r="A9" s="117" t="s">
        <v>205</v>
      </c>
      <c r="B9" s="100">
        <v>139.727</v>
      </c>
      <c r="C9" s="120">
        <v>86.759</v>
      </c>
      <c r="D9" s="37">
        <v>138.232</v>
      </c>
    </row>
    <row r="10" spans="1:6" x14ac:dyDescent="0.25">
      <c r="A10" s="117" t="s">
        <v>206</v>
      </c>
      <c r="B10" s="100">
        <v>139.815</v>
      </c>
      <c r="C10" s="120">
        <v>111.625</v>
      </c>
      <c r="D10" s="37">
        <v>142.238</v>
      </c>
    </row>
    <row r="11" spans="1:6" x14ac:dyDescent="0.25">
      <c r="A11" s="117" t="s">
        <v>207</v>
      </c>
      <c r="B11" s="100">
        <v>156.21600000000001</v>
      </c>
      <c r="C11" s="120">
        <v>115.048</v>
      </c>
      <c r="D11" s="37">
        <v>143.41399999999999</v>
      </c>
    </row>
    <row r="12" spans="1:6" x14ac:dyDescent="0.25">
      <c r="A12" s="117" t="s">
        <v>208</v>
      </c>
      <c r="B12" s="100">
        <v>211.251</v>
      </c>
      <c r="C12" s="120">
        <v>134.74799999999999</v>
      </c>
      <c r="D12" s="37">
        <v>171.78299999999999</v>
      </c>
    </row>
    <row r="13" spans="1:6" x14ac:dyDescent="0.25">
      <c r="A13" s="117" t="s">
        <v>209</v>
      </c>
      <c r="B13" s="100">
        <v>227.733</v>
      </c>
      <c r="C13" s="120">
        <v>135.696</v>
      </c>
      <c r="D13" s="37">
        <v>179.155</v>
      </c>
    </row>
    <row r="14" spans="1:6" x14ac:dyDescent="0.25">
      <c r="A14" s="117" t="s">
        <v>210</v>
      </c>
      <c r="B14" s="100">
        <v>246.108</v>
      </c>
      <c r="C14" s="120">
        <v>139.262</v>
      </c>
      <c r="D14" s="37">
        <v>187.54499999999999</v>
      </c>
    </row>
    <row r="15" spans="1:6" x14ac:dyDescent="0.25">
      <c r="A15" s="118" t="s">
        <v>211</v>
      </c>
      <c r="B15" s="78">
        <v>277.661</v>
      </c>
      <c r="C15" s="97">
        <v>156.17400000000001</v>
      </c>
      <c r="D15" s="79">
        <v>208.79400000000001</v>
      </c>
      <c r="E15" s="11"/>
    </row>
    <row r="16" spans="1:6" x14ac:dyDescent="0.25">
      <c r="A16" t="s">
        <v>314</v>
      </c>
    </row>
    <row r="18" spans="1:19" x14ac:dyDescent="0.25">
      <c r="B18" s="14"/>
    </row>
    <row r="19" spans="1:19" x14ac:dyDescent="0.25">
      <c r="A19" s="4"/>
      <c r="B19" s="4"/>
      <c r="F19" s="6"/>
    </row>
    <row r="20" spans="1:19" x14ac:dyDescent="0.25"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9" x14ac:dyDescent="0.25">
      <c r="B21" s="4"/>
      <c r="C21" s="4"/>
    </row>
    <row r="23" spans="1:19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9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S24" s="16"/>
    </row>
    <row r="25" spans="1:19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3DF0-5931-4D77-BF37-AB0721AE1496}">
  <dimension ref="A1:N27"/>
  <sheetViews>
    <sheetView zoomScale="110" zoomScaleNormal="110" workbookViewId="0">
      <selection activeCell="H15" sqref="H15"/>
    </sheetView>
  </sheetViews>
  <sheetFormatPr defaultRowHeight="15" x14ac:dyDescent="0.25"/>
  <cols>
    <col min="1" max="1" width="19.7109375" customWidth="1"/>
    <col min="2" max="3" width="15.7109375" customWidth="1"/>
    <col min="4" max="4" width="15.85546875" bestFit="1" customWidth="1"/>
    <col min="5" max="7" width="14.7109375" customWidth="1"/>
    <col min="8" max="9" width="13.42578125" bestFit="1" customWidth="1"/>
  </cols>
  <sheetData>
    <row r="1" spans="1:3" x14ac:dyDescent="0.25">
      <c r="A1" s="13" t="s">
        <v>306</v>
      </c>
    </row>
    <row r="2" spans="1:3" x14ac:dyDescent="0.25">
      <c r="A2" s="6" t="s">
        <v>307</v>
      </c>
    </row>
    <row r="3" spans="1:3" x14ac:dyDescent="0.25">
      <c r="A3" s="98"/>
      <c r="B3" s="121" t="s">
        <v>308</v>
      </c>
      <c r="C3" s="122" t="s">
        <v>309</v>
      </c>
    </row>
    <row r="4" spans="1:3" x14ac:dyDescent="0.25">
      <c r="A4" s="59" t="s">
        <v>310</v>
      </c>
      <c r="B4" s="120">
        <v>65.008211023298784</v>
      </c>
      <c r="C4" s="37">
        <v>75.828877005347593</v>
      </c>
    </row>
    <row r="5" spans="1:3" x14ac:dyDescent="0.25">
      <c r="A5" s="59" t="s">
        <v>311</v>
      </c>
      <c r="B5" s="120">
        <v>44.186391080490431</v>
      </c>
      <c r="C5" s="37">
        <v>62.648691514670894</v>
      </c>
    </row>
    <row r="6" spans="1:3" x14ac:dyDescent="0.25">
      <c r="A6" s="59" t="s">
        <v>216</v>
      </c>
      <c r="B6" s="120">
        <v>53.605560382276288</v>
      </c>
      <c r="C6" s="37">
        <v>44.31818181818182</v>
      </c>
    </row>
    <row r="7" spans="1:3" x14ac:dyDescent="0.25">
      <c r="A7" s="59" t="s">
        <v>215</v>
      </c>
      <c r="B7" s="120">
        <v>40.055106350105575</v>
      </c>
      <c r="C7" s="37">
        <v>42.447503088053644</v>
      </c>
    </row>
    <row r="8" spans="1:3" x14ac:dyDescent="0.25">
      <c r="A8" s="59" t="s">
        <v>217</v>
      </c>
      <c r="B8" s="120">
        <v>40.38720319486044</v>
      </c>
      <c r="C8" s="37">
        <v>30.36697247706422</v>
      </c>
    </row>
    <row r="9" spans="1:3" x14ac:dyDescent="0.25">
      <c r="A9" s="59" t="s">
        <v>214</v>
      </c>
      <c r="B9" s="120">
        <v>39.46354753851935</v>
      </c>
      <c r="C9" s="37">
        <v>28.621993403587805</v>
      </c>
    </row>
    <row r="10" spans="1:3" x14ac:dyDescent="0.25">
      <c r="A10" s="60" t="s">
        <v>312</v>
      </c>
      <c r="B10" s="97">
        <v>21.537512616350792</v>
      </c>
      <c r="C10" s="79">
        <v>22.255866767600303</v>
      </c>
    </row>
    <row r="11" spans="1:3" x14ac:dyDescent="0.25">
      <c r="A11" s="6" t="s">
        <v>513</v>
      </c>
    </row>
    <row r="21" spans="6:14" x14ac:dyDescent="0.25">
      <c r="G21" s="4"/>
      <c r="N21" s="20"/>
    </row>
    <row r="22" spans="6:14" x14ac:dyDescent="0.25">
      <c r="I22" s="20"/>
    </row>
    <row r="23" spans="6:14" x14ac:dyDescent="0.25">
      <c r="F23" s="20"/>
    </row>
    <row r="24" spans="6:14" x14ac:dyDescent="0.25">
      <c r="I24" s="20"/>
    </row>
    <row r="25" spans="6:14" x14ac:dyDescent="0.25">
      <c r="I25" s="20"/>
    </row>
    <row r="27" spans="6:14" x14ac:dyDescent="0.25">
      <c r="L27" s="20"/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942C-CBC6-49CA-B584-82A3CF4BB9B5}">
  <dimension ref="A1:A2"/>
  <sheetViews>
    <sheetView workbookViewId="0">
      <selection activeCell="A7" sqref="A7"/>
    </sheetView>
  </sheetViews>
  <sheetFormatPr defaultRowHeight="15" x14ac:dyDescent="0.25"/>
  <sheetData>
    <row r="1" spans="1:1" ht="23.25" x14ac:dyDescent="0.35">
      <c r="A1" s="1" t="s">
        <v>0</v>
      </c>
    </row>
    <row r="2" spans="1:1" ht="23.25" x14ac:dyDescent="0.35">
      <c r="A2" s="1" t="s">
        <v>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CB28-9BD2-4921-968D-4F12F02D88AE}">
  <dimension ref="A1:C10"/>
  <sheetViews>
    <sheetView workbookViewId="0">
      <selection activeCell="A7" sqref="A7"/>
    </sheetView>
  </sheetViews>
  <sheetFormatPr defaultRowHeight="15" x14ac:dyDescent="0.25"/>
  <cols>
    <col min="1" max="1" width="42.140625" customWidth="1"/>
    <col min="2" max="3" width="15.7109375" customWidth="1"/>
  </cols>
  <sheetData>
    <row r="1" spans="1:3" x14ac:dyDescent="0.25">
      <c r="A1" s="3" t="s">
        <v>8</v>
      </c>
    </row>
    <row r="2" spans="1:3" x14ac:dyDescent="0.25">
      <c r="A2" t="s">
        <v>507</v>
      </c>
    </row>
    <row r="3" spans="1:3" x14ac:dyDescent="0.25">
      <c r="A3" s="98"/>
      <c r="B3" s="104" t="s">
        <v>500</v>
      </c>
      <c r="C3" s="106" t="s">
        <v>499</v>
      </c>
    </row>
    <row r="4" spans="1:3" x14ac:dyDescent="0.25">
      <c r="A4" s="32" t="s">
        <v>7</v>
      </c>
      <c r="B4" s="76">
        <v>152.46600000000001</v>
      </c>
      <c r="C4" s="77">
        <v>56.936612617726354</v>
      </c>
    </row>
    <row r="5" spans="1:3" x14ac:dyDescent="0.25">
      <c r="A5" s="32" t="s">
        <v>6</v>
      </c>
      <c r="B5" s="100">
        <v>51.811</v>
      </c>
      <c r="C5" s="37">
        <v>19.34820114869558</v>
      </c>
    </row>
    <row r="6" spans="1:3" x14ac:dyDescent="0.25">
      <c r="A6" s="32" t="s">
        <v>5</v>
      </c>
      <c r="B6" s="100">
        <v>39.554000000000002</v>
      </c>
      <c r="C6" s="37">
        <v>14.7709704162341</v>
      </c>
    </row>
    <row r="7" spans="1:3" x14ac:dyDescent="0.25">
      <c r="A7" s="32" t="s">
        <v>4</v>
      </c>
      <c r="B7" s="100">
        <v>4.3179999999999996</v>
      </c>
      <c r="C7" s="37">
        <v>1.6125056949309509</v>
      </c>
    </row>
    <row r="8" spans="1:3" x14ac:dyDescent="0.25">
      <c r="A8" s="33" t="s">
        <v>3</v>
      </c>
      <c r="B8" s="78">
        <v>19.632999999999999</v>
      </c>
      <c r="C8" s="79">
        <v>7.3317101224130061</v>
      </c>
    </row>
    <row r="9" spans="1:3" x14ac:dyDescent="0.25">
      <c r="A9" t="s">
        <v>511</v>
      </c>
    </row>
    <row r="10" spans="1:3" x14ac:dyDescent="0.25">
      <c r="A10" t="s">
        <v>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A793-325B-482B-BDE5-AC52B07CA70A}">
  <dimension ref="A1:K21"/>
  <sheetViews>
    <sheetView workbookViewId="0">
      <selection activeCell="A6" sqref="A6:A7"/>
    </sheetView>
  </sheetViews>
  <sheetFormatPr defaultColWidth="13.42578125" defaultRowHeight="15" x14ac:dyDescent="0.25"/>
  <cols>
    <col min="2" max="2" width="9.5703125" customWidth="1"/>
    <col min="3" max="9" width="14.28515625" customWidth="1"/>
  </cols>
  <sheetData>
    <row r="1" spans="1:11" x14ac:dyDescent="0.25">
      <c r="A1" s="3" t="s">
        <v>9</v>
      </c>
    </row>
    <row r="2" spans="1:11" x14ac:dyDescent="0.25">
      <c r="A2" t="s">
        <v>10</v>
      </c>
    </row>
    <row r="3" spans="1:11" s="5" customFormat="1" ht="50.25" customHeight="1" x14ac:dyDescent="0.25">
      <c r="A3" s="126"/>
      <c r="B3" s="127"/>
      <c r="C3" s="140" t="s">
        <v>11</v>
      </c>
      <c r="D3" s="141" t="s">
        <v>12</v>
      </c>
      <c r="E3" s="141" t="s">
        <v>13</v>
      </c>
      <c r="F3" s="141" t="s">
        <v>14</v>
      </c>
      <c r="G3" s="141" t="s">
        <v>15</v>
      </c>
      <c r="H3" s="141" t="s">
        <v>16</v>
      </c>
      <c r="I3" s="142" t="s">
        <v>17</v>
      </c>
    </row>
    <row r="4" spans="1:11" x14ac:dyDescent="0.25">
      <c r="A4" s="342">
        <v>2011</v>
      </c>
      <c r="B4" s="58" t="s">
        <v>448</v>
      </c>
      <c r="C4" s="81">
        <v>491.84</v>
      </c>
      <c r="D4" s="128">
        <v>5.907</v>
      </c>
      <c r="E4" s="128">
        <v>6.9260000000000002</v>
      </c>
      <c r="F4" s="128">
        <v>18.916</v>
      </c>
      <c r="G4" s="128">
        <v>56.292999999999999</v>
      </c>
      <c r="H4" s="128">
        <v>105.65300000000001</v>
      </c>
      <c r="I4" s="82">
        <v>298.14400000000001</v>
      </c>
    </row>
    <row r="5" spans="1:11" x14ac:dyDescent="0.25">
      <c r="A5" s="343"/>
      <c r="B5" s="60" t="s">
        <v>449</v>
      </c>
      <c r="C5" s="86">
        <v>514.48199999999997</v>
      </c>
      <c r="D5" s="129">
        <v>6.577</v>
      </c>
      <c r="E5" s="129">
        <v>6.524</v>
      </c>
      <c r="F5" s="129">
        <v>18.963999999999999</v>
      </c>
      <c r="G5" s="129">
        <v>58.072000000000003</v>
      </c>
      <c r="H5" s="129">
        <v>110.828</v>
      </c>
      <c r="I5" s="87">
        <v>313.517</v>
      </c>
      <c r="K5" s="4"/>
    </row>
    <row r="6" spans="1:11" x14ac:dyDescent="0.25">
      <c r="A6" s="340">
        <v>2012</v>
      </c>
      <c r="B6" s="291" t="s">
        <v>448</v>
      </c>
      <c r="C6" s="292">
        <v>538.66099999999994</v>
      </c>
      <c r="D6" s="293">
        <v>6.4539999999999997</v>
      </c>
      <c r="E6" s="293">
        <v>6.1989999999999998</v>
      </c>
      <c r="F6" s="293">
        <v>17.959</v>
      </c>
      <c r="G6" s="293">
        <v>55.91</v>
      </c>
      <c r="H6" s="293">
        <v>108.51300000000001</v>
      </c>
      <c r="I6" s="294">
        <v>343.62599999999998</v>
      </c>
    </row>
    <row r="7" spans="1:11" x14ac:dyDescent="0.25">
      <c r="A7" s="341"/>
      <c r="B7" s="295" t="s">
        <v>449</v>
      </c>
      <c r="C7" s="292">
        <v>557.38900000000001</v>
      </c>
      <c r="D7" s="293">
        <v>6.5220000000000002</v>
      </c>
      <c r="E7" s="293">
        <v>6.1109999999999998</v>
      </c>
      <c r="F7" s="293">
        <v>17.838999999999999</v>
      </c>
      <c r="G7" s="293">
        <v>57.314999999999998</v>
      </c>
      <c r="H7" s="293">
        <v>109.596</v>
      </c>
      <c r="I7" s="294">
        <v>360.005</v>
      </c>
    </row>
    <row r="8" spans="1:11" x14ac:dyDescent="0.25">
      <c r="A8" s="342">
        <v>2013</v>
      </c>
      <c r="B8" s="58" t="s">
        <v>448</v>
      </c>
      <c r="C8" s="86">
        <v>582.96699999999998</v>
      </c>
      <c r="D8" s="129">
        <v>6.9260000000000002</v>
      </c>
      <c r="E8" s="129">
        <v>5.9379999999999997</v>
      </c>
      <c r="F8" s="129">
        <v>17.619</v>
      </c>
      <c r="G8" s="129">
        <v>59.612000000000002</v>
      </c>
      <c r="H8" s="129">
        <v>115.614</v>
      </c>
      <c r="I8" s="87">
        <v>377.25799999999998</v>
      </c>
    </row>
    <row r="9" spans="1:11" x14ac:dyDescent="0.25">
      <c r="A9" s="343"/>
      <c r="B9" s="60" t="s">
        <v>449</v>
      </c>
      <c r="C9" s="86">
        <v>602.15499999999997</v>
      </c>
      <c r="D9" s="129">
        <v>7.0869999999999997</v>
      </c>
      <c r="E9" s="129">
        <v>6.266</v>
      </c>
      <c r="F9" s="129">
        <v>17.695</v>
      </c>
      <c r="G9" s="129">
        <v>61.125</v>
      </c>
      <c r="H9" s="129">
        <v>120.316</v>
      </c>
      <c r="I9" s="87">
        <v>389.666</v>
      </c>
    </row>
    <row r="10" spans="1:11" x14ac:dyDescent="0.25">
      <c r="A10" s="340">
        <v>2014</v>
      </c>
      <c r="B10" s="291" t="s">
        <v>448</v>
      </c>
      <c r="C10" s="292">
        <v>627.20100000000002</v>
      </c>
      <c r="D10" s="293">
        <v>7.577</v>
      </c>
      <c r="E10" s="293">
        <v>6.5490000000000004</v>
      </c>
      <c r="F10" s="293">
        <v>18.048999999999999</v>
      </c>
      <c r="G10" s="293">
        <v>62.305999999999997</v>
      </c>
      <c r="H10" s="293">
        <v>123.596</v>
      </c>
      <c r="I10" s="294">
        <v>409.12400000000002</v>
      </c>
    </row>
    <row r="11" spans="1:11" x14ac:dyDescent="0.25">
      <c r="A11" s="341"/>
      <c r="B11" s="295" t="s">
        <v>449</v>
      </c>
      <c r="C11" s="292">
        <v>658.50800000000004</v>
      </c>
      <c r="D11" s="293">
        <v>7.5869999999999997</v>
      </c>
      <c r="E11" s="293">
        <v>6.423</v>
      </c>
      <c r="F11" s="293">
        <v>17.436</v>
      </c>
      <c r="G11" s="293">
        <v>62.087000000000003</v>
      </c>
      <c r="H11" s="293">
        <v>125.197</v>
      </c>
      <c r="I11" s="294">
        <v>439.77800000000002</v>
      </c>
    </row>
    <row r="12" spans="1:11" x14ac:dyDescent="0.25">
      <c r="A12" s="342">
        <v>2015</v>
      </c>
      <c r="B12" s="58" t="s">
        <v>448</v>
      </c>
      <c r="C12" s="86">
        <v>693.41</v>
      </c>
      <c r="D12" s="129">
        <v>7.0540000000000003</v>
      </c>
      <c r="E12" s="129">
        <v>6.69</v>
      </c>
      <c r="F12" s="129">
        <v>18.163</v>
      </c>
      <c r="G12" s="129">
        <v>62.936</v>
      </c>
      <c r="H12" s="129">
        <v>130.57300000000001</v>
      </c>
      <c r="I12" s="87">
        <v>467.99400000000003</v>
      </c>
    </row>
    <row r="13" spans="1:11" x14ac:dyDescent="0.25">
      <c r="A13" s="343"/>
      <c r="B13" s="60" t="s">
        <v>449</v>
      </c>
      <c r="C13" s="86">
        <v>739.06600000000003</v>
      </c>
      <c r="D13" s="129">
        <v>7.125</v>
      </c>
      <c r="E13" s="129">
        <v>6.8070000000000004</v>
      </c>
      <c r="F13" s="129">
        <v>18.431999999999999</v>
      </c>
      <c r="G13" s="129">
        <v>65.061999999999998</v>
      </c>
      <c r="H13" s="129">
        <v>135.881</v>
      </c>
      <c r="I13" s="87">
        <v>505.76</v>
      </c>
    </row>
    <row r="14" spans="1:11" x14ac:dyDescent="0.25">
      <c r="A14" s="340">
        <v>2016</v>
      </c>
      <c r="B14" s="291" t="s">
        <v>448</v>
      </c>
      <c r="C14" s="292">
        <v>770.101</v>
      </c>
      <c r="D14" s="293">
        <v>7.0010000000000003</v>
      </c>
      <c r="E14" s="293">
        <v>6.7729999999999997</v>
      </c>
      <c r="F14" s="293">
        <v>18.599</v>
      </c>
      <c r="G14" s="293">
        <v>66.378</v>
      </c>
      <c r="H14" s="293">
        <v>139.97999999999999</v>
      </c>
      <c r="I14" s="294">
        <v>531.37099999999998</v>
      </c>
    </row>
    <row r="15" spans="1:11" x14ac:dyDescent="0.25">
      <c r="A15" s="341"/>
      <c r="B15" s="295" t="s">
        <v>449</v>
      </c>
      <c r="C15" s="292">
        <v>774.70299999999997</v>
      </c>
      <c r="D15" s="293">
        <v>6.5549999999999997</v>
      </c>
      <c r="E15" s="293">
        <v>6.5739999999999998</v>
      </c>
      <c r="F15" s="293">
        <v>18.658000000000001</v>
      </c>
      <c r="G15" s="293">
        <v>67.861999999999995</v>
      </c>
      <c r="H15" s="293">
        <v>143.36799999999999</v>
      </c>
      <c r="I15" s="294">
        <v>531.68600000000004</v>
      </c>
    </row>
    <row r="16" spans="1:11" x14ac:dyDescent="0.25">
      <c r="A16" s="342">
        <v>2017</v>
      </c>
      <c r="B16" s="58" t="s">
        <v>448</v>
      </c>
      <c r="C16" s="86">
        <v>813.28700000000003</v>
      </c>
      <c r="D16" s="129">
        <v>6.9790000000000001</v>
      </c>
      <c r="E16" s="129">
        <v>6.43</v>
      </c>
      <c r="F16" s="129">
        <v>18.501999999999999</v>
      </c>
      <c r="G16" s="129">
        <v>68.992000000000004</v>
      </c>
      <c r="H16" s="129">
        <v>149.35</v>
      </c>
      <c r="I16" s="87">
        <v>563.03499999999997</v>
      </c>
    </row>
    <row r="17" spans="1:9" x14ac:dyDescent="0.25">
      <c r="A17" s="343"/>
      <c r="B17" s="60" t="s">
        <v>449</v>
      </c>
      <c r="C17" s="86">
        <v>834.09199999999998</v>
      </c>
      <c r="D17" s="129">
        <v>6.8529999999999998</v>
      </c>
      <c r="E17" s="129">
        <v>6.6879999999999997</v>
      </c>
      <c r="F17" s="129">
        <v>19.366</v>
      </c>
      <c r="G17" s="129">
        <v>71.236000000000004</v>
      </c>
      <c r="H17" s="129">
        <v>153.63800000000001</v>
      </c>
      <c r="I17" s="87">
        <v>576.31100000000004</v>
      </c>
    </row>
    <row r="18" spans="1:9" x14ac:dyDescent="0.25">
      <c r="A18" s="344">
        <v>2018</v>
      </c>
      <c r="B18" s="296" t="s">
        <v>448</v>
      </c>
      <c r="C18" s="292">
        <v>876.81100000000004</v>
      </c>
      <c r="D18" s="293">
        <v>7.0629999999999997</v>
      </c>
      <c r="E18" s="293">
        <v>6.641</v>
      </c>
      <c r="F18" s="293">
        <v>18.917000000000002</v>
      </c>
      <c r="G18" s="293">
        <v>71.822999999999993</v>
      </c>
      <c r="H18" s="293">
        <v>157.88200000000001</v>
      </c>
      <c r="I18" s="294">
        <v>614.48400000000004</v>
      </c>
    </row>
    <row r="19" spans="1:9" x14ac:dyDescent="0.25">
      <c r="A19" s="341"/>
      <c r="B19" s="295" t="s">
        <v>449</v>
      </c>
      <c r="C19" s="297">
        <v>918.22299999999996</v>
      </c>
      <c r="D19" s="298">
        <v>6.976</v>
      </c>
      <c r="E19" s="298">
        <v>6.4420000000000002</v>
      </c>
      <c r="F19" s="298">
        <v>18.71</v>
      </c>
      <c r="G19" s="298">
        <v>73.534999999999997</v>
      </c>
      <c r="H19" s="298">
        <v>162.12</v>
      </c>
      <c r="I19" s="299">
        <v>650.44000000000005</v>
      </c>
    </row>
    <row r="20" spans="1:9" x14ac:dyDescent="0.25">
      <c r="A20" t="s">
        <v>503</v>
      </c>
    </row>
    <row r="21" spans="1:9" x14ac:dyDescent="0.25">
      <c r="A21" t="s">
        <v>2</v>
      </c>
    </row>
  </sheetData>
  <mergeCells count="8">
    <mergeCell ref="A6:A7"/>
    <mergeCell ref="A4:A5"/>
    <mergeCell ref="A18:A19"/>
    <mergeCell ref="A16:A17"/>
    <mergeCell ref="A14:A15"/>
    <mergeCell ref="A12:A13"/>
    <mergeCell ref="A10:A11"/>
    <mergeCell ref="A8:A9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F9BC-E823-495B-8BC7-93192C5EF846}">
  <dimension ref="A1:C64"/>
  <sheetViews>
    <sheetView workbookViewId="0">
      <selection activeCell="A7" sqref="A7"/>
    </sheetView>
  </sheetViews>
  <sheetFormatPr defaultRowHeight="15" x14ac:dyDescent="0.25"/>
  <cols>
    <col min="2" max="3" width="20.7109375" customWidth="1"/>
  </cols>
  <sheetData>
    <row r="1" spans="1:3" x14ac:dyDescent="0.25">
      <c r="A1" s="3" t="s">
        <v>292</v>
      </c>
    </row>
    <row r="2" spans="1:3" x14ac:dyDescent="0.25">
      <c r="A2" t="s">
        <v>293</v>
      </c>
    </row>
    <row r="3" spans="1:3" x14ac:dyDescent="0.25">
      <c r="A3" s="125"/>
      <c r="B3" s="114" t="s">
        <v>294</v>
      </c>
      <c r="C3" s="115" t="s">
        <v>295</v>
      </c>
    </row>
    <row r="4" spans="1:3" x14ac:dyDescent="0.25">
      <c r="A4" s="135">
        <v>2013</v>
      </c>
      <c r="B4" s="130">
        <v>58737.083333333336</v>
      </c>
      <c r="C4" s="300" t="s">
        <v>296</v>
      </c>
    </row>
    <row r="5" spans="1:3" x14ac:dyDescent="0.25">
      <c r="A5" s="136" t="s">
        <v>207</v>
      </c>
      <c r="B5" s="131">
        <v>59096.666666666664</v>
      </c>
      <c r="C5" s="301" t="s">
        <v>296</v>
      </c>
    </row>
    <row r="6" spans="1:3" x14ac:dyDescent="0.25">
      <c r="A6" s="137" t="s">
        <v>208</v>
      </c>
      <c r="B6" s="131">
        <v>61063.833333333336</v>
      </c>
      <c r="C6" s="301" t="s">
        <v>296</v>
      </c>
    </row>
    <row r="7" spans="1:3" x14ac:dyDescent="0.25">
      <c r="A7" s="136" t="s">
        <v>209</v>
      </c>
      <c r="B7" s="131">
        <v>66794.25</v>
      </c>
      <c r="C7" s="132">
        <v>368821.66666666669</v>
      </c>
    </row>
    <row r="8" spans="1:3" x14ac:dyDescent="0.25">
      <c r="A8" s="136" t="s">
        <v>210</v>
      </c>
      <c r="B8" s="131">
        <v>72807.75</v>
      </c>
      <c r="C8" s="132">
        <v>392975</v>
      </c>
    </row>
    <row r="9" spans="1:3" x14ac:dyDescent="0.25">
      <c r="A9" s="138" t="s">
        <v>211</v>
      </c>
      <c r="B9" s="133">
        <v>76539.416666666672</v>
      </c>
      <c r="C9" s="134">
        <v>427839.16666666669</v>
      </c>
    </row>
    <row r="10" spans="1:3" x14ac:dyDescent="0.25">
      <c r="A10" t="s">
        <v>297</v>
      </c>
    </row>
    <row r="12" spans="1:3" x14ac:dyDescent="0.25">
      <c r="A12" s="12"/>
    </row>
    <row r="64" spans="1:1" x14ac:dyDescent="0.25">
      <c r="A64" s="4"/>
    </row>
  </sheetData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B5F-4FFA-4950-84E1-F508E0D5C5BD}">
  <dimension ref="A1:Z53"/>
  <sheetViews>
    <sheetView workbookViewId="0">
      <selection activeCell="A7" sqref="A7"/>
    </sheetView>
  </sheetViews>
  <sheetFormatPr defaultRowHeight="15" x14ac:dyDescent="0.25"/>
  <cols>
    <col min="2" max="26" width="15.7109375" customWidth="1"/>
  </cols>
  <sheetData>
    <row r="1" spans="1:26" x14ac:dyDescent="0.25">
      <c r="A1" s="3" t="s">
        <v>455</v>
      </c>
    </row>
    <row r="2" spans="1:26" x14ac:dyDescent="0.25">
      <c r="A2" t="s">
        <v>456</v>
      </c>
    </row>
    <row r="3" spans="1:26" s="5" customFormat="1" ht="45" x14ac:dyDescent="0.25">
      <c r="A3" s="143"/>
      <c r="B3" s="193" t="s">
        <v>169</v>
      </c>
      <c r="C3" s="141" t="s">
        <v>170</v>
      </c>
      <c r="D3" s="141" t="s">
        <v>171</v>
      </c>
      <c r="E3" s="141" t="s">
        <v>172</v>
      </c>
      <c r="F3" s="141" t="s">
        <v>173</v>
      </c>
      <c r="G3" s="141" t="s">
        <v>174</v>
      </c>
      <c r="H3" s="141" t="s">
        <v>175</v>
      </c>
      <c r="I3" s="141" t="s">
        <v>176</v>
      </c>
      <c r="J3" s="141" t="s">
        <v>177</v>
      </c>
      <c r="K3" s="141" t="s">
        <v>178</v>
      </c>
      <c r="L3" s="141" t="s">
        <v>179</v>
      </c>
      <c r="M3" s="141" t="s">
        <v>180</v>
      </c>
      <c r="N3" s="141" t="s">
        <v>181</v>
      </c>
      <c r="O3" s="141" t="s">
        <v>182</v>
      </c>
      <c r="P3" s="141" t="s">
        <v>183</v>
      </c>
      <c r="Q3" s="141" t="s">
        <v>184</v>
      </c>
      <c r="R3" s="141" t="s">
        <v>185</v>
      </c>
      <c r="S3" s="141" t="s">
        <v>186</v>
      </c>
      <c r="T3" s="141" t="s">
        <v>187</v>
      </c>
      <c r="U3" s="141" t="s">
        <v>188</v>
      </c>
      <c r="V3" s="141" t="s">
        <v>189</v>
      </c>
      <c r="W3" s="141" t="s">
        <v>190</v>
      </c>
      <c r="X3" s="141" t="s">
        <v>191</v>
      </c>
      <c r="Y3" s="141" t="s">
        <v>192</v>
      </c>
      <c r="Z3" s="142" t="s">
        <v>193</v>
      </c>
    </row>
    <row r="4" spans="1:26" x14ac:dyDescent="0.25">
      <c r="A4" s="235">
        <v>2000</v>
      </c>
      <c r="B4" s="194">
        <v>770116.51</v>
      </c>
      <c r="C4" s="94">
        <v>11442383</v>
      </c>
      <c r="D4" s="94">
        <v>3578593</v>
      </c>
      <c r="E4" s="94">
        <v>3157221.78</v>
      </c>
      <c r="F4" s="94">
        <v>0</v>
      </c>
      <c r="G4" s="94">
        <v>623397.74</v>
      </c>
      <c r="H4" s="94">
        <v>0</v>
      </c>
      <c r="I4" s="94">
        <v>3345354.69</v>
      </c>
      <c r="J4" s="94">
        <v>0</v>
      </c>
      <c r="K4" s="94">
        <v>0</v>
      </c>
      <c r="L4" s="94">
        <v>0</v>
      </c>
      <c r="M4" s="94">
        <v>1270243.17</v>
      </c>
      <c r="N4" s="94">
        <v>792315.95</v>
      </c>
      <c r="O4" s="94">
        <v>148361.20000000001</v>
      </c>
      <c r="P4" s="94">
        <v>0</v>
      </c>
      <c r="Q4" s="94">
        <v>372794.35</v>
      </c>
      <c r="R4" s="94">
        <v>247601.87</v>
      </c>
      <c r="S4" s="94">
        <v>226152.31</v>
      </c>
      <c r="T4" s="94">
        <v>204300.79</v>
      </c>
      <c r="U4" s="94">
        <v>504219.32</v>
      </c>
      <c r="V4" s="94">
        <v>152826.41</v>
      </c>
      <c r="W4" s="94">
        <v>0</v>
      </c>
      <c r="X4" s="94">
        <v>29217.4</v>
      </c>
      <c r="Y4" s="94">
        <v>0</v>
      </c>
      <c r="Z4" s="85">
        <v>26812.5</v>
      </c>
    </row>
    <row r="5" spans="1:26" x14ac:dyDescent="0.25">
      <c r="A5" s="236" t="s">
        <v>194</v>
      </c>
      <c r="B5" s="194">
        <v>615265.93000000005</v>
      </c>
      <c r="C5" s="94">
        <v>11026518</v>
      </c>
      <c r="D5" s="94">
        <v>2896856</v>
      </c>
      <c r="E5" s="94">
        <v>2264527.9</v>
      </c>
      <c r="F5" s="94">
        <v>0</v>
      </c>
      <c r="G5" s="94">
        <v>506072.92</v>
      </c>
      <c r="H5" s="94">
        <v>1843528.63</v>
      </c>
      <c r="I5" s="94">
        <v>2676968.08</v>
      </c>
      <c r="J5" s="94">
        <v>0</v>
      </c>
      <c r="K5" s="94">
        <v>0</v>
      </c>
      <c r="L5" s="94">
        <v>0</v>
      </c>
      <c r="M5" s="94">
        <v>1071748.73</v>
      </c>
      <c r="N5" s="94">
        <v>527355.9</v>
      </c>
      <c r="O5" s="94">
        <v>194470.14</v>
      </c>
      <c r="P5" s="94">
        <v>0</v>
      </c>
      <c r="Q5" s="94">
        <v>375130.79</v>
      </c>
      <c r="R5" s="94">
        <v>292621.09000000003</v>
      </c>
      <c r="S5" s="94">
        <v>186237.61</v>
      </c>
      <c r="T5" s="94">
        <v>147471.53</v>
      </c>
      <c r="U5" s="94">
        <v>468203.19</v>
      </c>
      <c r="V5" s="94">
        <v>115688.6</v>
      </c>
      <c r="W5" s="94">
        <v>0</v>
      </c>
      <c r="X5" s="94">
        <v>35943.18</v>
      </c>
      <c r="Y5" s="94">
        <v>0</v>
      </c>
      <c r="Z5" s="85">
        <v>22997.86</v>
      </c>
    </row>
    <row r="6" spans="1:26" x14ac:dyDescent="0.25">
      <c r="A6" s="236" t="s">
        <v>195</v>
      </c>
      <c r="B6" s="194">
        <v>573402.52</v>
      </c>
      <c r="C6" s="94">
        <v>9015167</v>
      </c>
      <c r="D6" s="94">
        <v>1994494</v>
      </c>
      <c r="E6" s="94">
        <v>2069299.12</v>
      </c>
      <c r="F6" s="94">
        <v>0</v>
      </c>
      <c r="G6" s="94">
        <v>463054.92</v>
      </c>
      <c r="H6" s="94">
        <v>1538654.17</v>
      </c>
      <c r="I6" s="94">
        <v>2262274.9700000002</v>
      </c>
      <c r="J6" s="94">
        <v>0</v>
      </c>
      <c r="K6" s="94">
        <v>0</v>
      </c>
      <c r="L6" s="94">
        <v>0</v>
      </c>
      <c r="M6" s="94">
        <v>686013.54</v>
      </c>
      <c r="N6" s="94">
        <v>612667.14</v>
      </c>
      <c r="O6" s="94">
        <v>215894.37</v>
      </c>
      <c r="P6" s="94">
        <v>0</v>
      </c>
      <c r="Q6" s="94">
        <v>380087</v>
      </c>
      <c r="R6" s="94">
        <v>261211.41</v>
      </c>
      <c r="S6" s="94">
        <v>126761.53</v>
      </c>
      <c r="T6" s="94">
        <v>181998.39</v>
      </c>
      <c r="U6" s="94">
        <v>461559.38</v>
      </c>
      <c r="V6" s="94">
        <v>99806.73</v>
      </c>
      <c r="W6" s="94">
        <v>0</v>
      </c>
      <c r="X6" s="94">
        <v>45504.36</v>
      </c>
      <c r="Y6" s="94">
        <v>0</v>
      </c>
      <c r="Z6" s="85">
        <v>30066.959999999999</v>
      </c>
    </row>
    <row r="7" spans="1:26" x14ac:dyDescent="0.25">
      <c r="A7" s="236" t="s">
        <v>196</v>
      </c>
      <c r="B7" s="194">
        <v>910230.61</v>
      </c>
      <c r="C7" s="94">
        <v>11328953.1</v>
      </c>
      <c r="D7" s="94">
        <v>2844192.55</v>
      </c>
      <c r="E7" s="94">
        <v>2953098.3</v>
      </c>
      <c r="F7" s="94">
        <v>360106.32</v>
      </c>
      <c r="G7" s="94">
        <v>714597.3</v>
      </c>
      <c r="H7" s="94">
        <v>2076410.19</v>
      </c>
      <c r="I7" s="94">
        <v>3040663.57</v>
      </c>
      <c r="J7" s="94">
        <v>152872.45000000001</v>
      </c>
      <c r="K7" s="94">
        <v>279092.83</v>
      </c>
      <c r="L7" s="94">
        <v>252893.38</v>
      </c>
      <c r="M7" s="94">
        <v>1079026.24</v>
      </c>
      <c r="N7" s="94">
        <v>727102.78</v>
      </c>
      <c r="O7" s="94">
        <v>298248.11</v>
      </c>
      <c r="P7" s="94">
        <v>0</v>
      </c>
      <c r="Q7" s="94">
        <v>585529.68999999994</v>
      </c>
      <c r="R7" s="94">
        <v>379022.89</v>
      </c>
      <c r="S7" s="94">
        <v>234560.04</v>
      </c>
      <c r="T7" s="94">
        <v>260748.27</v>
      </c>
      <c r="U7" s="94">
        <v>726243.37</v>
      </c>
      <c r="V7" s="94">
        <v>148502.64000000001</v>
      </c>
      <c r="W7" s="94">
        <v>0</v>
      </c>
      <c r="X7" s="94">
        <v>119017.2</v>
      </c>
      <c r="Y7" s="94">
        <v>0</v>
      </c>
      <c r="Z7" s="85">
        <v>54659.06</v>
      </c>
    </row>
    <row r="8" spans="1:26" x14ac:dyDescent="0.25">
      <c r="A8" s="236" t="s">
        <v>197</v>
      </c>
      <c r="B8" s="194">
        <v>1177517.94</v>
      </c>
      <c r="C8" s="94">
        <v>12707578.300000001</v>
      </c>
      <c r="D8" s="94">
        <v>3532912.03</v>
      </c>
      <c r="E8" s="94">
        <v>3557674.43</v>
      </c>
      <c r="F8" s="94">
        <v>314315.71000000002</v>
      </c>
      <c r="G8" s="94">
        <v>861462.92</v>
      </c>
      <c r="H8" s="94">
        <v>2441261.38</v>
      </c>
      <c r="I8" s="94">
        <v>3605490.65</v>
      </c>
      <c r="J8" s="94">
        <v>133404.54999999999</v>
      </c>
      <c r="K8" s="94">
        <v>387851.16</v>
      </c>
      <c r="L8" s="94">
        <v>363276.02</v>
      </c>
      <c r="M8" s="94">
        <v>1194516.79</v>
      </c>
      <c r="N8" s="94">
        <v>829098.07</v>
      </c>
      <c r="O8" s="94">
        <v>398558.87</v>
      </c>
      <c r="P8" s="94">
        <v>0</v>
      </c>
      <c r="Q8" s="94">
        <v>776402.76</v>
      </c>
      <c r="R8" s="94">
        <v>441435.78</v>
      </c>
      <c r="S8" s="94">
        <v>330346.58</v>
      </c>
      <c r="T8" s="94">
        <v>442519.7</v>
      </c>
      <c r="U8" s="94">
        <v>940672.88</v>
      </c>
      <c r="V8" s="94">
        <v>217495.36</v>
      </c>
      <c r="W8" s="94">
        <v>0</v>
      </c>
      <c r="X8" s="94">
        <v>115390.38</v>
      </c>
      <c r="Y8" s="94">
        <v>0</v>
      </c>
      <c r="Z8" s="85">
        <v>73250.64</v>
      </c>
    </row>
    <row r="9" spans="1:26" x14ac:dyDescent="0.25">
      <c r="A9" s="236" t="s">
        <v>198</v>
      </c>
      <c r="B9" s="194">
        <v>1482184.56</v>
      </c>
      <c r="C9" s="94">
        <v>13310591.6</v>
      </c>
      <c r="D9" s="94">
        <v>3603984.87</v>
      </c>
      <c r="E9" s="94">
        <v>4572901.03</v>
      </c>
      <c r="F9" s="94">
        <v>286190.31</v>
      </c>
      <c r="G9" s="94">
        <v>1054999.32</v>
      </c>
      <c r="H9" s="94">
        <v>2706803.49</v>
      </c>
      <c r="I9" s="94">
        <v>3856255.29</v>
      </c>
      <c r="J9" s="94">
        <v>115661.94</v>
      </c>
      <c r="K9" s="94">
        <v>553073.74</v>
      </c>
      <c r="L9" s="94">
        <v>515972.48</v>
      </c>
      <c r="M9" s="94">
        <v>1202136.28</v>
      </c>
      <c r="N9" s="94">
        <v>938697.66</v>
      </c>
      <c r="O9" s="94">
        <v>718010.71</v>
      </c>
      <c r="P9" s="94">
        <v>802561.36</v>
      </c>
      <c r="Q9" s="94">
        <v>804014.82</v>
      </c>
      <c r="R9" s="94">
        <v>476017.96</v>
      </c>
      <c r="S9" s="94">
        <v>474646.88</v>
      </c>
      <c r="T9" s="94">
        <v>549310.31000000006</v>
      </c>
      <c r="U9" s="94">
        <v>959910.39</v>
      </c>
      <c r="V9" s="94">
        <v>257339.76</v>
      </c>
      <c r="W9" s="94">
        <v>0</v>
      </c>
      <c r="X9" s="94">
        <v>123884.96</v>
      </c>
      <c r="Y9" s="94">
        <v>0</v>
      </c>
      <c r="Z9" s="85">
        <v>81428.12</v>
      </c>
    </row>
    <row r="10" spans="1:26" x14ac:dyDescent="0.25">
      <c r="A10" s="236" t="s">
        <v>199</v>
      </c>
      <c r="B10" s="194">
        <v>1700708.09</v>
      </c>
      <c r="C10" s="94">
        <v>15421167.9</v>
      </c>
      <c r="D10" s="94">
        <v>3865003.6</v>
      </c>
      <c r="E10" s="94">
        <v>4614068.83</v>
      </c>
      <c r="F10" s="94">
        <v>917507.53</v>
      </c>
      <c r="G10" s="94">
        <v>1714953.25</v>
      </c>
      <c r="H10" s="94">
        <v>3708150.05</v>
      </c>
      <c r="I10" s="94">
        <v>4746571.9399999995</v>
      </c>
      <c r="J10" s="94">
        <v>227947.34</v>
      </c>
      <c r="K10" s="94">
        <v>818878.58</v>
      </c>
      <c r="L10" s="94">
        <v>774115.6</v>
      </c>
      <c r="M10" s="94">
        <v>1637609.77</v>
      </c>
      <c r="N10" s="94">
        <v>1212534.3</v>
      </c>
      <c r="O10" s="94">
        <v>834404.28</v>
      </c>
      <c r="P10" s="94">
        <v>1122705.06</v>
      </c>
      <c r="Q10" s="94">
        <v>1095857.96</v>
      </c>
      <c r="R10" s="94">
        <v>594659.35</v>
      </c>
      <c r="S10" s="94">
        <v>710247.45</v>
      </c>
      <c r="T10" s="94">
        <v>711232.32</v>
      </c>
      <c r="U10" s="94">
        <v>1322915.3</v>
      </c>
      <c r="V10" s="94">
        <v>384286.35</v>
      </c>
      <c r="W10" s="94">
        <v>0</v>
      </c>
      <c r="X10" s="94">
        <v>140161.28</v>
      </c>
      <c r="Y10" s="94">
        <v>0</v>
      </c>
      <c r="Z10" s="85">
        <v>138886.35999999999</v>
      </c>
    </row>
    <row r="11" spans="1:26" x14ac:dyDescent="0.25">
      <c r="A11" s="236" t="s">
        <v>200</v>
      </c>
      <c r="B11" s="194">
        <v>2186550.15</v>
      </c>
      <c r="C11" s="94">
        <v>15650832.5</v>
      </c>
      <c r="D11" s="94">
        <v>4013650.32</v>
      </c>
      <c r="E11" s="94">
        <v>4330921.8600000003</v>
      </c>
      <c r="F11" s="94">
        <v>3694347.97</v>
      </c>
      <c r="G11" s="94">
        <v>2654416.06</v>
      </c>
      <c r="H11" s="94">
        <v>4222679.82</v>
      </c>
      <c r="I11" s="94">
        <v>4918996.5599999996</v>
      </c>
      <c r="J11" s="94">
        <v>784518.56</v>
      </c>
      <c r="K11" s="94">
        <v>1819100.51</v>
      </c>
      <c r="L11" s="94">
        <v>1660096.89</v>
      </c>
      <c r="M11" s="94">
        <v>2105197.8199999998</v>
      </c>
      <c r="N11" s="94">
        <v>1274656.7</v>
      </c>
      <c r="O11" s="94">
        <v>1122606.33</v>
      </c>
      <c r="P11" s="94">
        <v>1242577.94</v>
      </c>
      <c r="Q11" s="94">
        <v>1298315.04</v>
      </c>
      <c r="R11" s="94">
        <v>663716.04</v>
      </c>
      <c r="S11" s="94">
        <v>1369711.27</v>
      </c>
      <c r="T11" s="94">
        <v>828185.32</v>
      </c>
      <c r="U11" s="94">
        <v>1799833.98</v>
      </c>
      <c r="V11" s="94">
        <v>539176.63</v>
      </c>
      <c r="W11" s="94">
        <v>0</v>
      </c>
      <c r="X11" s="94">
        <v>197129.36</v>
      </c>
      <c r="Y11" s="94">
        <v>0</v>
      </c>
      <c r="Z11" s="85">
        <v>211692.97</v>
      </c>
    </row>
    <row r="12" spans="1:26" x14ac:dyDescent="0.25">
      <c r="A12" s="236" t="s">
        <v>201</v>
      </c>
      <c r="B12" s="194">
        <v>1033448.53</v>
      </c>
      <c r="C12" s="94">
        <v>9208934.0999999996</v>
      </c>
      <c r="D12" s="94">
        <v>2248976.4700000002</v>
      </c>
      <c r="E12" s="94">
        <v>3115803.73</v>
      </c>
      <c r="F12" s="94">
        <v>1425354.02</v>
      </c>
      <c r="G12" s="94">
        <v>1328768.47</v>
      </c>
      <c r="H12" s="94">
        <v>2101745.85</v>
      </c>
      <c r="I12" s="94">
        <v>2390240.7599999998</v>
      </c>
      <c r="J12" s="94">
        <v>353430.02</v>
      </c>
      <c r="K12" s="94">
        <v>647204.77</v>
      </c>
      <c r="L12" s="94">
        <v>600281.63</v>
      </c>
      <c r="M12" s="94">
        <v>1110579.6299999999</v>
      </c>
      <c r="N12" s="94">
        <v>880334.43</v>
      </c>
      <c r="O12" s="94">
        <v>470797.68</v>
      </c>
      <c r="P12" s="94">
        <v>563099.57999999996</v>
      </c>
      <c r="Q12" s="94">
        <v>683871.56</v>
      </c>
      <c r="R12" s="94">
        <v>356710.56</v>
      </c>
      <c r="S12" s="94">
        <v>591965.55000000005</v>
      </c>
      <c r="T12" s="94">
        <v>482699.98</v>
      </c>
      <c r="U12" s="94">
        <v>948352.29</v>
      </c>
      <c r="V12" s="94">
        <v>264974.40000000002</v>
      </c>
      <c r="W12" s="94">
        <v>0</v>
      </c>
      <c r="X12" s="94">
        <v>103128.24</v>
      </c>
      <c r="Y12" s="94">
        <v>0</v>
      </c>
      <c r="Z12" s="85">
        <v>98760.6</v>
      </c>
    </row>
    <row r="13" spans="1:26" x14ac:dyDescent="0.25">
      <c r="A13" s="237" t="s">
        <v>202</v>
      </c>
      <c r="B13" s="194">
        <v>1676814.19</v>
      </c>
      <c r="C13" s="94">
        <v>11837793.300000001</v>
      </c>
      <c r="D13" s="94">
        <v>3239492.44</v>
      </c>
      <c r="E13" s="94">
        <v>3306082.05</v>
      </c>
      <c r="F13" s="94">
        <v>2704778.46</v>
      </c>
      <c r="G13" s="94">
        <v>2305142.81</v>
      </c>
      <c r="H13" s="94">
        <v>2869393.11</v>
      </c>
      <c r="I13" s="94">
        <v>3453622.12</v>
      </c>
      <c r="J13" s="94">
        <v>868374</v>
      </c>
      <c r="K13" s="94">
        <v>1306520.25</v>
      </c>
      <c r="L13" s="94">
        <v>1224806.44</v>
      </c>
      <c r="M13" s="94">
        <v>1292355.31</v>
      </c>
      <c r="N13" s="94">
        <v>1064686.54</v>
      </c>
      <c r="O13" s="94">
        <v>834596.86</v>
      </c>
      <c r="P13" s="94">
        <v>817222.78</v>
      </c>
      <c r="Q13" s="94">
        <v>1261909.3400000001</v>
      </c>
      <c r="R13" s="94">
        <v>658991.37</v>
      </c>
      <c r="S13" s="94">
        <v>1337247.68</v>
      </c>
      <c r="T13" s="94">
        <v>799023.75</v>
      </c>
      <c r="U13" s="94">
        <v>1434540.47</v>
      </c>
      <c r="V13" s="94">
        <v>481246.7</v>
      </c>
      <c r="W13" s="94">
        <v>0</v>
      </c>
      <c r="X13" s="94">
        <v>176956.07</v>
      </c>
      <c r="Y13" s="94">
        <v>318733.68</v>
      </c>
      <c r="Z13" s="85">
        <v>214941.47</v>
      </c>
    </row>
    <row r="14" spans="1:26" x14ac:dyDescent="0.25">
      <c r="A14" s="237" t="s">
        <v>203</v>
      </c>
      <c r="B14" s="194">
        <v>2170432.73</v>
      </c>
      <c r="C14" s="94">
        <v>13394081.800000001</v>
      </c>
      <c r="D14" s="94">
        <v>3889369.88</v>
      </c>
      <c r="E14" s="94">
        <v>3827774.2</v>
      </c>
      <c r="F14" s="94">
        <v>2716470.22</v>
      </c>
      <c r="G14" s="94">
        <v>2711316.16</v>
      </c>
      <c r="H14" s="94">
        <v>2930072.44</v>
      </c>
      <c r="I14" s="94">
        <v>3613063.97</v>
      </c>
      <c r="J14" s="94">
        <v>1311370.08</v>
      </c>
      <c r="K14" s="94">
        <v>1631829.54</v>
      </c>
      <c r="L14" s="94">
        <v>1596625.26</v>
      </c>
      <c r="M14" s="94">
        <v>1429719.05</v>
      </c>
      <c r="N14" s="94">
        <v>1229356.54</v>
      </c>
      <c r="O14" s="94">
        <v>1091911.46</v>
      </c>
      <c r="P14" s="94">
        <v>1042153.74</v>
      </c>
      <c r="Q14" s="94">
        <v>1454490.57</v>
      </c>
      <c r="R14" s="94">
        <v>818490.46</v>
      </c>
      <c r="S14" s="94">
        <v>1545565.66</v>
      </c>
      <c r="T14" s="94">
        <v>925007.15</v>
      </c>
      <c r="U14" s="94">
        <v>1171624.98</v>
      </c>
      <c r="V14" s="94">
        <v>647226.41</v>
      </c>
      <c r="W14" s="94">
        <v>0</v>
      </c>
      <c r="X14" s="94">
        <v>277731.74</v>
      </c>
      <c r="Y14" s="94">
        <v>353409.59</v>
      </c>
      <c r="Z14" s="85">
        <v>360388.1</v>
      </c>
    </row>
    <row r="15" spans="1:26" x14ac:dyDescent="0.25">
      <c r="A15" s="237" t="s">
        <v>204</v>
      </c>
      <c r="B15" s="194">
        <v>1912121.91</v>
      </c>
      <c r="C15" s="94">
        <v>11795575.449999999</v>
      </c>
      <c r="D15" s="94">
        <v>3845131.59</v>
      </c>
      <c r="E15" s="94">
        <v>3325387.76</v>
      </c>
      <c r="F15" s="94">
        <v>2357423.3199999998</v>
      </c>
      <c r="G15" s="94">
        <v>2258035.2000000002</v>
      </c>
      <c r="H15" s="94">
        <v>2446767.4900000002</v>
      </c>
      <c r="I15" s="94">
        <v>3266418.15</v>
      </c>
      <c r="J15" s="94">
        <v>1054684.97</v>
      </c>
      <c r="K15" s="94">
        <v>1007182.9</v>
      </c>
      <c r="L15" s="94">
        <v>985269.43</v>
      </c>
      <c r="M15" s="94">
        <v>1184500.1599999999</v>
      </c>
      <c r="N15" s="94">
        <v>1089519.3700000001</v>
      </c>
      <c r="O15" s="94">
        <v>996139.92</v>
      </c>
      <c r="P15" s="94">
        <v>842100.87</v>
      </c>
      <c r="Q15" s="94">
        <v>1198187.4099999999</v>
      </c>
      <c r="R15" s="94">
        <v>635505.80000000005</v>
      </c>
      <c r="S15" s="94">
        <v>1228936.23</v>
      </c>
      <c r="T15" s="94">
        <v>789037.13</v>
      </c>
      <c r="U15" s="94">
        <v>1030987.55</v>
      </c>
      <c r="V15" s="94">
        <v>598272.69999999995</v>
      </c>
      <c r="W15" s="94">
        <v>730240.01</v>
      </c>
      <c r="X15" s="94">
        <v>268488.82</v>
      </c>
      <c r="Y15" s="94">
        <v>338873.29</v>
      </c>
      <c r="Z15" s="85">
        <v>390106.89</v>
      </c>
    </row>
    <row r="16" spans="1:26" x14ac:dyDescent="0.25">
      <c r="A16" s="237" t="s">
        <v>205</v>
      </c>
      <c r="B16" s="194">
        <v>2058838.69</v>
      </c>
      <c r="C16" s="94">
        <v>14085944.119999999</v>
      </c>
      <c r="D16" s="94">
        <v>4582389.09</v>
      </c>
      <c r="E16" s="94">
        <v>3478831.52</v>
      </c>
      <c r="F16" s="94">
        <v>2547203.79</v>
      </c>
      <c r="G16" s="94">
        <v>2831945.86</v>
      </c>
      <c r="H16" s="94">
        <v>2832188.53</v>
      </c>
      <c r="I16" s="94">
        <v>3396504.93</v>
      </c>
      <c r="J16" s="94">
        <v>1150172.25</v>
      </c>
      <c r="K16" s="94">
        <v>1263335.5</v>
      </c>
      <c r="L16" s="94">
        <v>1234491.96</v>
      </c>
      <c r="M16" s="94">
        <v>1486314.81</v>
      </c>
      <c r="N16" s="94">
        <v>1233438.94</v>
      </c>
      <c r="O16" s="94">
        <v>1179419.47</v>
      </c>
      <c r="P16" s="94">
        <v>995719.17</v>
      </c>
      <c r="Q16" s="94">
        <v>1386873.96</v>
      </c>
      <c r="R16" s="94">
        <v>735292.57</v>
      </c>
      <c r="S16" s="94">
        <v>1227447.02</v>
      </c>
      <c r="T16" s="94">
        <v>907723.2</v>
      </c>
      <c r="U16" s="94">
        <v>995088.45</v>
      </c>
      <c r="V16" s="94">
        <v>765077.96</v>
      </c>
      <c r="W16" s="94">
        <v>825340.47</v>
      </c>
      <c r="X16" s="94">
        <v>389756.32</v>
      </c>
      <c r="Y16" s="94">
        <v>373374.75</v>
      </c>
      <c r="Z16" s="85">
        <v>428222.56</v>
      </c>
    </row>
    <row r="17" spans="1:26" x14ac:dyDescent="0.25">
      <c r="A17" s="237" t="s">
        <v>206</v>
      </c>
      <c r="B17" s="194">
        <v>2113821.77</v>
      </c>
      <c r="C17" s="94">
        <v>17949883.800000001</v>
      </c>
      <c r="D17" s="94">
        <v>6084969.7199999997</v>
      </c>
      <c r="E17" s="94">
        <v>4543169.1399999997</v>
      </c>
      <c r="F17" s="94">
        <v>2496989.9300000002</v>
      </c>
      <c r="G17" s="94">
        <v>3100777.15</v>
      </c>
      <c r="H17" s="94">
        <v>3583899.68</v>
      </c>
      <c r="I17" s="94">
        <v>4428975.32</v>
      </c>
      <c r="J17" s="94">
        <v>1452153.56</v>
      </c>
      <c r="K17" s="94">
        <v>1138834.02</v>
      </c>
      <c r="L17" s="94">
        <v>1112952.3200000001</v>
      </c>
      <c r="M17" s="94">
        <v>1936106.26</v>
      </c>
      <c r="N17" s="94">
        <v>1540699.83</v>
      </c>
      <c r="O17" s="94">
        <v>1234548.55</v>
      </c>
      <c r="P17" s="94">
        <v>1269213.8999999999</v>
      </c>
      <c r="Q17" s="94">
        <v>1365958.13</v>
      </c>
      <c r="R17" s="94">
        <v>822707.4</v>
      </c>
      <c r="S17" s="94">
        <v>1020455.33</v>
      </c>
      <c r="T17" s="94">
        <v>942812.11</v>
      </c>
      <c r="U17" s="94">
        <v>1116561.03</v>
      </c>
      <c r="V17" s="94">
        <v>744413.23</v>
      </c>
      <c r="W17" s="94">
        <v>770656.62</v>
      </c>
      <c r="X17" s="94">
        <v>354366.96</v>
      </c>
      <c r="Y17" s="94">
        <v>467365.78</v>
      </c>
      <c r="Z17" s="85">
        <v>346673.81</v>
      </c>
    </row>
    <row r="18" spans="1:26" x14ac:dyDescent="0.25">
      <c r="A18" s="237" t="s">
        <v>207</v>
      </c>
      <c r="B18" s="194">
        <v>2093696.8</v>
      </c>
      <c r="C18" s="94">
        <v>19351417.239999998</v>
      </c>
      <c r="D18" s="94">
        <v>6979171.9500000002</v>
      </c>
      <c r="E18" s="94">
        <v>4377994.37</v>
      </c>
      <c r="F18" s="94">
        <v>3932527.68</v>
      </c>
      <c r="G18" s="94">
        <v>3233030.59</v>
      </c>
      <c r="H18" s="94">
        <v>3319062.2</v>
      </c>
      <c r="I18" s="94">
        <v>4012882.25</v>
      </c>
      <c r="J18" s="94">
        <v>2072419.99</v>
      </c>
      <c r="K18" s="94">
        <v>1558299.69</v>
      </c>
      <c r="L18" s="94">
        <v>1520925.1</v>
      </c>
      <c r="M18" s="94">
        <v>1738539.06</v>
      </c>
      <c r="N18" s="94">
        <v>1495314.2</v>
      </c>
      <c r="O18" s="94">
        <v>1212759.46</v>
      </c>
      <c r="P18" s="94">
        <v>1196725.42</v>
      </c>
      <c r="Q18" s="94">
        <v>1288708.3400000001</v>
      </c>
      <c r="R18" s="94">
        <v>850943.07</v>
      </c>
      <c r="S18" s="94">
        <v>843894.2</v>
      </c>
      <c r="T18" s="94">
        <v>933930.7</v>
      </c>
      <c r="U18" s="94">
        <v>992913.61</v>
      </c>
      <c r="V18" s="94">
        <v>752831.01</v>
      </c>
      <c r="W18" s="94">
        <v>385926.68</v>
      </c>
      <c r="X18" s="94">
        <v>430426.61</v>
      </c>
      <c r="Y18" s="94">
        <v>483115.51</v>
      </c>
      <c r="Z18" s="85">
        <v>422127.05</v>
      </c>
    </row>
    <row r="19" spans="1:26" x14ac:dyDescent="0.25">
      <c r="A19" s="237" t="s">
        <v>208</v>
      </c>
      <c r="B19" s="194">
        <v>1591928.59</v>
      </c>
      <c r="C19" s="94">
        <v>17786787.43</v>
      </c>
      <c r="D19" s="94">
        <v>7280752.1699999999</v>
      </c>
      <c r="E19" s="94">
        <v>4894919.12</v>
      </c>
      <c r="F19" s="94">
        <v>4549288.03</v>
      </c>
      <c r="G19" s="94">
        <v>3184874.22</v>
      </c>
      <c r="H19" s="94">
        <v>3305901.44</v>
      </c>
      <c r="I19" s="94">
        <v>3878774.25</v>
      </c>
      <c r="J19" s="94">
        <v>3638731.29</v>
      </c>
      <c r="K19" s="94">
        <v>1516216.71</v>
      </c>
      <c r="L19" s="94">
        <v>1485088.62</v>
      </c>
      <c r="M19" s="94">
        <v>1715800.49</v>
      </c>
      <c r="N19" s="94">
        <v>1519323.46</v>
      </c>
      <c r="O19" s="94">
        <v>1231199.76</v>
      </c>
      <c r="P19" s="94">
        <v>1268042.33</v>
      </c>
      <c r="Q19" s="94">
        <v>1187083.45</v>
      </c>
      <c r="R19" s="94">
        <v>744999.66</v>
      </c>
      <c r="S19" s="94">
        <v>490534.11</v>
      </c>
      <c r="T19" s="94">
        <v>735945.17</v>
      </c>
      <c r="U19" s="94">
        <v>787192.29</v>
      </c>
      <c r="V19" s="94">
        <v>639955.9</v>
      </c>
      <c r="W19" s="94">
        <v>393237.76000000001</v>
      </c>
      <c r="X19" s="94">
        <v>348798.01</v>
      </c>
      <c r="Y19" s="94">
        <v>421060.07</v>
      </c>
      <c r="Z19" s="85">
        <v>353270.96</v>
      </c>
    </row>
    <row r="20" spans="1:26" x14ac:dyDescent="0.25">
      <c r="A20" s="237" t="s">
        <v>209</v>
      </c>
      <c r="B20" s="194">
        <v>2041533.8</v>
      </c>
      <c r="C20" s="94">
        <v>19573073.690000001</v>
      </c>
      <c r="D20" s="94">
        <v>7779127.0300000003</v>
      </c>
      <c r="E20" s="94">
        <v>5061537.1900000004</v>
      </c>
      <c r="F20" s="94">
        <v>4103990.42</v>
      </c>
      <c r="G20" s="94">
        <v>3193235.54</v>
      </c>
      <c r="H20" s="94">
        <v>3463888.3</v>
      </c>
      <c r="I20" s="94">
        <v>3467434</v>
      </c>
      <c r="J20" s="94">
        <v>3216747.96</v>
      </c>
      <c r="K20" s="94">
        <v>1561269.65</v>
      </c>
      <c r="L20" s="94">
        <v>1534268.23</v>
      </c>
      <c r="M20" s="94">
        <v>1718032.4</v>
      </c>
      <c r="N20" s="94">
        <v>1414745.81</v>
      </c>
      <c r="O20" s="94">
        <v>1282165.8500000001</v>
      </c>
      <c r="P20" s="94">
        <v>1249627.58</v>
      </c>
      <c r="Q20" s="94">
        <v>1316796.28</v>
      </c>
      <c r="R20" s="94">
        <v>861861.15</v>
      </c>
      <c r="S20" s="94">
        <v>774133.32</v>
      </c>
      <c r="T20" s="94">
        <v>958907.37</v>
      </c>
      <c r="U20" s="94">
        <v>705368.72</v>
      </c>
      <c r="V20" s="94">
        <v>649455.88</v>
      </c>
      <c r="W20" s="94">
        <v>622051.53</v>
      </c>
      <c r="X20" s="94">
        <v>437313.79</v>
      </c>
      <c r="Y20" s="94">
        <v>448938.89</v>
      </c>
      <c r="Z20" s="85">
        <v>433822.38</v>
      </c>
    </row>
    <row r="21" spans="1:26" x14ac:dyDescent="0.25">
      <c r="A21" s="237" t="s">
        <v>210</v>
      </c>
      <c r="B21" s="194">
        <v>2367059.92</v>
      </c>
      <c r="C21" s="94">
        <v>22081367.010000002</v>
      </c>
      <c r="D21" s="94">
        <v>10039335.640000001</v>
      </c>
      <c r="E21" s="94">
        <v>6222825.21</v>
      </c>
      <c r="F21" s="94">
        <v>5089631.28</v>
      </c>
      <c r="G21" s="94">
        <v>4350514.6100000003</v>
      </c>
      <c r="H21" s="94">
        <v>4392995.09</v>
      </c>
      <c r="I21" s="94">
        <v>4455408.1100000003</v>
      </c>
      <c r="J21" s="94">
        <v>3621635.94</v>
      </c>
      <c r="K21" s="94">
        <v>2331566.7000000002</v>
      </c>
      <c r="L21" s="94">
        <v>2351462.42</v>
      </c>
      <c r="M21" s="94">
        <v>2262222.5699999998</v>
      </c>
      <c r="N21" s="94">
        <v>1686497.07</v>
      </c>
      <c r="O21" s="94">
        <v>1771767.93</v>
      </c>
      <c r="P21" s="94">
        <v>1533497.28</v>
      </c>
      <c r="Q21" s="94">
        <v>1508462.8</v>
      </c>
      <c r="R21" s="94">
        <v>1073079.44</v>
      </c>
      <c r="S21" s="94">
        <v>954715.1</v>
      </c>
      <c r="T21" s="94">
        <v>1230977.19</v>
      </c>
      <c r="U21" s="94">
        <v>888837.58</v>
      </c>
      <c r="V21" s="94">
        <v>787255.33</v>
      </c>
      <c r="W21" s="94">
        <v>623424.9</v>
      </c>
      <c r="X21" s="94">
        <v>548795.41</v>
      </c>
      <c r="Y21" s="94">
        <v>451378.84</v>
      </c>
      <c r="Z21" s="85">
        <v>520686.68</v>
      </c>
    </row>
    <row r="22" spans="1:26" x14ac:dyDescent="0.25">
      <c r="A22" s="238" t="s">
        <v>211</v>
      </c>
      <c r="B22" s="144">
        <v>1937902.71</v>
      </c>
      <c r="C22" s="75">
        <v>20679476.91</v>
      </c>
      <c r="D22" s="75">
        <v>9756836.1400000006</v>
      </c>
      <c r="E22" s="75">
        <v>5296811.0999999996</v>
      </c>
      <c r="F22" s="75">
        <v>3919420.26</v>
      </c>
      <c r="G22" s="75">
        <v>3819215.4</v>
      </c>
      <c r="H22" s="75">
        <v>3730398.31</v>
      </c>
      <c r="I22" s="75">
        <v>3637996.04</v>
      </c>
      <c r="J22" s="75">
        <v>2405459.5</v>
      </c>
      <c r="K22" s="75">
        <v>2083482.76</v>
      </c>
      <c r="L22" s="75">
        <v>2056337.32</v>
      </c>
      <c r="M22" s="75">
        <v>1755172.79</v>
      </c>
      <c r="N22" s="75">
        <v>1441160.47</v>
      </c>
      <c r="O22" s="75">
        <v>1413716.51</v>
      </c>
      <c r="P22" s="75">
        <v>1322817.45</v>
      </c>
      <c r="Q22" s="75">
        <v>1262800.27</v>
      </c>
      <c r="R22" s="75">
        <v>959219.71</v>
      </c>
      <c r="S22" s="75">
        <v>916824.39</v>
      </c>
      <c r="T22" s="75">
        <v>865327.65</v>
      </c>
      <c r="U22" s="75">
        <v>723690.97</v>
      </c>
      <c r="V22" s="75">
        <v>687257.16</v>
      </c>
      <c r="W22" s="75">
        <v>576116.34</v>
      </c>
      <c r="X22" s="75">
        <v>500741.03</v>
      </c>
      <c r="Y22" s="75">
        <v>496353.18</v>
      </c>
      <c r="Z22" s="90">
        <v>486765.92</v>
      </c>
    </row>
    <row r="23" spans="1:26" x14ac:dyDescent="0.25">
      <c r="A23" s="216" t="s">
        <v>212</v>
      </c>
    </row>
    <row r="52" spans="2:2" x14ac:dyDescent="0.25">
      <c r="B52" s="4">
        <f>B22</f>
        <v>1937902.71</v>
      </c>
    </row>
    <row r="53" spans="2:2" x14ac:dyDescent="0.25">
      <c r="B53" t="e">
        <f>100*(B52-B51)/B51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8691C-B147-40BE-BB9D-64CF001EE52A}">
  <dimension ref="A1:H39"/>
  <sheetViews>
    <sheetView zoomScaleNormal="100" workbookViewId="0">
      <selection activeCell="H26" sqref="H26"/>
    </sheetView>
  </sheetViews>
  <sheetFormatPr defaultRowHeight="15" x14ac:dyDescent="0.25"/>
  <cols>
    <col min="1" max="1" width="15.140625" bestFit="1" customWidth="1"/>
    <col min="2" max="3" width="15.7109375" customWidth="1"/>
    <col min="4" max="4" width="11.85546875" customWidth="1"/>
  </cols>
  <sheetData>
    <row r="1" spans="1:7" x14ac:dyDescent="0.25">
      <c r="A1" s="3" t="s">
        <v>396</v>
      </c>
    </row>
    <row r="2" spans="1:7" x14ac:dyDescent="0.25">
      <c r="A2" s="6" t="s">
        <v>389</v>
      </c>
    </row>
    <row r="3" spans="1:7" x14ac:dyDescent="0.25">
      <c r="A3" s="56"/>
      <c r="B3" s="104">
        <v>2018</v>
      </c>
      <c r="C3" s="105">
        <v>2017</v>
      </c>
    </row>
    <row r="4" spans="1:7" x14ac:dyDescent="0.25">
      <c r="A4" s="58" t="s">
        <v>390</v>
      </c>
      <c r="B4" s="76">
        <v>10.460868313911028</v>
      </c>
      <c r="C4" s="36">
        <v>9.3699999999999992</v>
      </c>
      <c r="D4" s="43"/>
    </row>
    <row r="5" spans="1:7" x14ac:dyDescent="0.25">
      <c r="A5" s="59" t="s">
        <v>391</v>
      </c>
      <c r="B5" s="100">
        <v>7.8037355630398189</v>
      </c>
      <c r="C5" s="39">
        <v>7.96</v>
      </c>
      <c r="D5" s="43"/>
      <c r="G5" s="13"/>
    </row>
    <row r="6" spans="1:7" x14ac:dyDescent="0.25">
      <c r="A6" s="59" t="s">
        <v>392</v>
      </c>
      <c r="B6" s="100">
        <v>0.78828248438390447</v>
      </c>
      <c r="C6" s="39">
        <v>0.61</v>
      </c>
      <c r="D6" s="43"/>
      <c r="G6" s="6"/>
    </row>
    <row r="7" spans="1:7" x14ac:dyDescent="0.25">
      <c r="A7" s="59" t="s">
        <v>393</v>
      </c>
      <c r="B7" s="100">
        <v>0.32700000000000001</v>
      </c>
      <c r="C7" s="39">
        <v>0.31</v>
      </c>
      <c r="D7" s="43"/>
    </row>
    <row r="8" spans="1:7" x14ac:dyDescent="0.25">
      <c r="A8" s="60" t="s">
        <v>218</v>
      </c>
      <c r="B8" s="78">
        <v>19.379886361334755</v>
      </c>
      <c r="C8" s="101">
        <v>18.249999999999996</v>
      </c>
      <c r="D8" s="43"/>
    </row>
    <row r="9" spans="1:7" x14ac:dyDescent="0.25">
      <c r="A9" t="s">
        <v>394</v>
      </c>
      <c r="B9" s="44"/>
    </row>
    <row r="10" spans="1:7" x14ac:dyDescent="0.25">
      <c r="B10" s="11"/>
      <c r="D10" s="45"/>
    </row>
    <row r="12" spans="1:7" x14ac:dyDescent="0.25">
      <c r="B12" s="2"/>
    </row>
    <row r="13" spans="1:7" x14ac:dyDescent="0.25">
      <c r="A13" s="14"/>
    </row>
    <row r="16" spans="1:7" x14ac:dyDescent="0.25">
      <c r="B16" s="2"/>
      <c r="C16" s="2"/>
    </row>
    <row r="17" spans="2:7" x14ac:dyDescent="0.25">
      <c r="B17" s="2"/>
      <c r="C17" s="2"/>
    </row>
    <row r="18" spans="2:7" x14ac:dyDescent="0.25">
      <c r="B18" s="2"/>
      <c r="C18" s="2"/>
    </row>
    <row r="19" spans="2:7" x14ac:dyDescent="0.25">
      <c r="B19" s="2"/>
      <c r="C19" s="2"/>
    </row>
    <row r="20" spans="2:7" x14ac:dyDescent="0.25">
      <c r="B20" s="2"/>
      <c r="C20" s="2"/>
    </row>
    <row r="22" spans="2:7" x14ac:dyDescent="0.25">
      <c r="G22" s="6"/>
    </row>
    <row r="39" spans="8:8" x14ac:dyDescent="0.25">
      <c r="H39">
        <f>357450*F30</f>
        <v>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CB33-CC16-43CA-9CEC-BE58D6DB8139}">
  <dimension ref="A1:N160"/>
  <sheetViews>
    <sheetView workbookViewId="0">
      <pane xSplit="1" ySplit="3" topLeftCell="B61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26.140625" customWidth="1"/>
  </cols>
  <sheetData>
    <row r="1" spans="1:14" x14ac:dyDescent="0.25">
      <c r="A1" s="3" t="s">
        <v>18</v>
      </c>
    </row>
    <row r="2" spans="1:14" x14ac:dyDescent="0.25">
      <c r="A2" t="s">
        <v>19</v>
      </c>
    </row>
    <row r="3" spans="1:14" x14ac:dyDescent="0.25">
      <c r="A3" s="31"/>
      <c r="B3" s="119">
        <v>2007</v>
      </c>
      <c r="C3" s="114">
        <v>2008</v>
      </c>
      <c r="D3" s="114">
        <v>2009</v>
      </c>
      <c r="E3" s="114">
        <v>2010</v>
      </c>
      <c r="F3" s="114">
        <v>2011</v>
      </c>
      <c r="G3" s="114">
        <v>2012</v>
      </c>
      <c r="H3" s="114">
        <v>2013</v>
      </c>
      <c r="I3" s="114">
        <v>2014</v>
      </c>
      <c r="J3" s="114">
        <v>2015</v>
      </c>
      <c r="K3" s="114">
        <v>2016</v>
      </c>
      <c r="L3" s="114">
        <v>2017</v>
      </c>
      <c r="M3" s="114">
        <v>2018</v>
      </c>
      <c r="N3" s="115">
        <v>2019</v>
      </c>
    </row>
    <row r="4" spans="1:14" x14ac:dyDescent="0.25">
      <c r="A4" s="139" t="s">
        <v>20</v>
      </c>
      <c r="B4" s="3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30"/>
    </row>
    <row r="5" spans="1:14" x14ac:dyDescent="0.25">
      <c r="A5" s="32" t="s">
        <v>21</v>
      </c>
      <c r="B5" s="32">
        <v>2</v>
      </c>
      <c r="C5" s="116">
        <v>1</v>
      </c>
      <c r="D5" s="116">
        <v>1</v>
      </c>
      <c r="E5" s="116">
        <v>1</v>
      </c>
      <c r="F5" s="116">
        <v>1</v>
      </c>
      <c r="G5" s="116">
        <v>1</v>
      </c>
      <c r="H5" s="116">
        <v>1</v>
      </c>
      <c r="I5" s="116">
        <v>1</v>
      </c>
      <c r="J5" s="116">
        <v>1</v>
      </c>
      <c r="K5" s="116">
        <v>3</v>
      </c>
      <c r="L5" s="116">
        <v>2</v>
      </c>
      <c r="M5" s="116">
        <v>2</v>
      </c>
      <c r="N5" s="30">
        <v>6</v>
      </c>
    </row>
    <row r="6" spans="1:14" x14ac:dyDescent="0.25">
      <c r="A6" s="32" t="s">
        <v>22</v>
      </c>
      <c r="B6" s="32">
        <v>17</v>
      </c>
      <c r="C6" s="116">
        <v>19</v>
      </c>
      <c r="D6" s="116">
        <v>40</v>
      </c>
      <c r="E6" s="116">
        <v>40</v>
      </c>
      <c r="F6" s="116">
        <v>27</v>
      </c>
      <c r="G6" s="116">
        <v>54</v>
      </c>
      <c r="H6" s="116">
        <v>62</v>
      </c>
      <c r="I6" s="116">
        <v>47</v>
      </c>
      <c r="J6" s="116">
        <v>40</v>
      </c>
      <c r="K6" s="116">
        <v>32</v>
      </c>
      <c r="L6" s="116">
        <v>31</v>
      </c>
      <c r="M6" s="116">
        <v>27</v>
      </c>
      <c r="N6" s="30">
        <v>39</v>
      </c>
    </row>
    <row r="7" spans="1:14" x14ac:dyDescent="0.25">
      <c r="A7" s="32" t="s">
        <v>23</v>
      </c>
      <c r="B7" s="32">
        <v>14</v>
      </c>
      <c r="C7" s="116">
        <v>39</v>
      </c>
      <c r="D7" s="116">
        <v>103</v>
      </c>
      <c r="E7" s="116">
        <v>112</v>
      </c>
      <c r="F7" s="116">
        <v>87</v>
      </c>
      <c r="G7" s="116">
        <v>75</v>
      </c>
      <c r="H7" s="116">
        <v>64</v>
      </c>
      <c r="I7" s="116">
        <v>55</v>
      </c>
      <c r="J7" s="116">
        <v>46</v>
      </c>
      <c r="K7" s="116">
        <v>45</v>
      </c>
      <c r="L7" s="116">
        <v>53</v>
      </c>
      <c r="M7" s="116">
        <v>57</v>
      </c>
      <c r="N7" s="30">
        <v>64</v>
      </c>
    </row>
    <row r="8" spans="1:14" x14ac:dyDescent="0.25">
      <c r="A8" s="32" t="s">
        <v>24</v>
      </c>
      <c r="B8" s="32">
        <v>70</v>
      </c>
      <c r="C8" s="116">
        <v>79</v>
      </c>
      <c r="D8" s="116">
        <v>69</v>
      </c>
      <c r="E8" s="116">
        <v>57</v>
      </c>
      <c r="F8" s="116">
        <v>45</v>
      </c>
      <c r="G8" s="116">
        <v>66</v>
      </c>
      <c r="H8" s="116">
        <v>88</v>
      </c>
      <c r="I8" s="116">
        <v>93</v>
      </c>
      <c r="J8" s="116">
        <v>96</v>
      </c>
      <c r="K8" s="116">
        <v>106</v>
      </c>
      <c r="L8" s="116">
        <v>116</v>
      </c>
      <c r="M8" s="116">
        <v>115</v>
      </c>
      <c r="N8" s="30">
        <v>108</v>
      </c>
    </row>
    <row r="9" spans="1:14" x14ac:dyDescent="0.25">
      <c r="A9" s="32" t="s">
        <v>25</v>
      </c>
      <c r="B9" s="32">
        <v>84</v>
      </c>
      <c r="C9" s="116">
        <v>93</v>
      </c>
      <c r="D9" s="116">
        <v>84</v>
      </c>
      <c r="E9" s="116">
        <v>77</v>
      </c>
      <c r="F9" s="116">
        <v>72</v>
      </c>
      <c r="G9" s="116">
        <v>63</v>
      </c>
      <c r="H9" s="116">
        <v>43</v>
      </c>
      <c r="I9" s="116">
        <v>33</v>
      </c>
      <c r="J9" s="116">
        <v>28</v>
      </c>
      <c r="K9" s="116">
        <v>29</v>
      </c>
      <c r="L9" s="116">
        <v>21</v>
      </c>
      <c r="M9" s="116">
        <v>20</v>
      </c>
      <c r="N9" s="30">
        <v>33</v>
      </c>
    </row>
    <row r="10" spans="1:14" x14ac:dyDescent="0.25">
      <c r="A10" s="32" t="s">
        <v>26</v>
      </c>
      <c r="B10" s="32">
        <v>4</v>
      </c>
      <c r="C10" s="116">
        <v>44</v>
      </c>
      <c r="D10" s="116">
        <v>126</v>
      </c>
      <c r="E10" s="116">
        <v>133</v>
      </c>
      <c r="F10" s="116">
        <v>111</v>
      </c>
      <c r="G10" s="116">
        <v>97</v>
      </c>
      <c r="H10" s="116">
        <v>105</v>
      </c>
      <c r="I10" s="116">
        <v>89</v>
      </c>
      <c r="J10" s="116">
        <v>63</v>
      </c>
      <c r="K10" s="116">
        <v>62</v>
      </c>
      <c r="L10" s="116">
        <v>59</v>
      </c>
      <c r="M10" s="116">
        <v>40</v>
      </c>
      <c r="N10" s="30">
        <v>52</v>
      </c>
    </row>
    <row r="11" spans="1:14" x14ac:dyDescent="0.25">
      <c r="A11" s="33" t="s">
        <v>27</v>
      </c>
      <c r="B11" s="33">
        <v>26</v>
      </c>
      <c r="C11" s="91">
        <v>40</v>
      </c>
      <c r="D11" s="91">
        <v>108</v>
      </c>
      <c r="E11" s="91">
        <v>111</v>
      </c>
      <c r="F11" s="91">
        <v>90</v>
      </c>
      <c r="G11" s="91">
        <v>80</v>
      </c>
      <c r="H11" s="91">
        <v>58</v>
      </c>
      <c r="I11" s="91">
        <v>49</v>
      </c>
      <c r="J11" s="91">
        <v>39</v>
      </c>
      <c r="K11" s="91">
        <v>36</v>
      </c>
      <c r="L11" s="91">
        <v>24</v>
      </c>
      <c r="M11" s="91">
        <v>18</v>
      </c>
      <c r="N11" s="92">
        <v>25</v>
      </c>
    </row>
    <row r="13" spans="1:14" x14ac:dyDescent="0.25">
      <c r="A13" s="3" t="s">
        <v>28</v>
      </c>
    </row>
    <row r="14" spans="1:14" x14ac:dyDescent="0.25">
      <c r="A14" s="31" t="s">
        <v>29</v>
      </c>
      <c r="B14" s="31">
        <v>89</v>
      </c>
      <c r="C14" s="99">
        <v>104</v>
      </c>
      <c r="D14" s="99">
        <v>104</v>
      </c>
      <c r="E14" s="99">
        <v>107</v>
      </c>
      <c r="F14" s="99">
        <v>96</v>
      </c>
      <c r="G14" s="99">
        <v>124</v>
      </c>
      <c r="H14" s="99">
        <v>129</v>
      </c>
      <c r="I14" s="99">
        <v>98</v>
      </c>
      <c r="J14" s="99">
        <v>80</v>
      </c>
      <c r="K14" s="99">
        <v>64</v>
      </c>
      <c r="L14" s="99">
        <v>55</v>
      </c>
      <c r="M14" s="99">
        <v>47</v>
      </c>
      <c r="N14" s="29">
        <v>53</v>
      </c>
    </row>
    <row r="15" spans="1:14" x14ac:dyDescent="0.25">
      <c r="A15" s="32" t="s">
        <v>30</v>
      </c>
      <c r="B15" s="32">
        <v>129</v>
      </c>
      <c r="C15" s="116">
        <v>134</v>
      </c>
      <c r="D15" s="116">
        <v>127</v>
      </c>
      <c r="E15" s="116">
        <v>121</v>
      </c>
      <c r="F15" s="116">
        <v>138</v>
      </c>
      <c r="G15" s="116">
        <v>143</v>
      </c>
      <c r="H15" s="116">
        <v>140</v>
      </c>
      <c r="I15" s="116">
        <v>133</v>
      </c>
      <c r="J15" s="116">
        <v>128</v>
      </c>
      <c r="K15" s="116">
        <v>123</v>
      </c>
      <c r="L15" s="116">
        <v>115</v>
      </c>
      <c r="M15" s="116">
        <v>116</v>
      </c>
      <c r="N15" s="30">
        <v>110</v>
      </c>
    </row>
    <row r="16" spans="1:14" x14ac:dyDescent="0.25">
      <c r="A16" s="32" t="s">
        <v>31</v>
      </c>
      <c r="B16" s="32"/>
      <c r="C16" s="116"/>
      <c r="D16" s="116"/>
      <c r="E16" s="116">
        <v>102</v>
      </c>
      <c r="F16" s="116">
        <v>119</v>
      </c>
      <c r="G16" s="116"/>
      <c r="H16" s="116">
        <v>128</v>
      </c>
      <c r="I16" s="116">
        <v>115</v>
      </c>
      <c r="J16" s="116"/>
      <c r="K16" s="116"/>
      <c r="L16" s="116"/>
      <c r="M16" s="116">
        <v>138</v>
      </c>
      <c r="N16" s="30">
        <v>137</v>
      </c>
    </row>
    <row r="17" spans="1:14" x14ac:dyDescent="0.25">
      <c r="A17" s="32" t="s">
        <v>32</v>
      </c>
      <c r="B17" s="32">
        <v>131</v>
      </c>
      <c r="C17" s="116">
        <v>129</v>
      </c>
      <c r="D17" s="116">
        <v>118</v>
      </c>
      <c r="E17" s="116">
        <v>123</v>
      </c>
      <c r="F17" s="116">
        <v>108</v>
      </c>
      <c r="G17" s="116">
        <v>107</v>
      </c>
      <c r="H17" s="116">
        <v>99</v>
      </c>
      <c r="I17" s="116">
        <v>86</v>
      </c>
      <c r="J17" s="116">
        <v>87</v>
      </c>
      <c r="K17" s="116">
        <v>85</v>
      </c>
      <c r="L17" s="116">
        <v>81</v>
      </c>
      <c r="M17" s="116">
        <v>81</v>
      </c>
      <c r="N17" s="30">
        <v>83</v>
      </c>
    </row>
    <row r="18" spans="1:14" x14ac:dyDescent="0.25">
      <c r="A18" s="32" t="s">
        <v>33</v>
      </c>
      <c r="B18" s="32">
        <v>90</v>
      </c>
      <c r="C18" s="116">
        <v>88</v>
      </c>
      <c r="D18" s="116">
        <v>81</v>
      </c>
      <c r="E18" s="116">
        <v>81</v>
      </c>
      <c r="F18" s="116">
        <v>69</v>
      </c>
      <c r="G18" s="116">
        <v>51</v>
      </c>
      <c r="H18" s="116">
        <v>53</v>
      </c>
      <c r="I18" s="116">
        <v>66</v>
      </c>
      <c r="J18" s="116">
        <v>83</v>
      </c>
      <c r="K18" s="116">
        <v>80</v>
      </c>
      <c r="L18" s="116">
        <v>75</v>
      </c>
      <c r="M18" s="116">
        <v>75</v>
      </c>
      <c r="N18" s="30">
        <v>65</v>
      </c>
    </row>
    <row r="19" spans="1:14" x14ac:dyDescent="0.25">
      <c r="A19" s="32" t="s">
        <v>34</v>
      </c>
      <c r="B19" s="32">
        <v>9</v>
      </c>
      <c r="C19" s="116">
        <v>4</v>
      </c>
      <c r="D19" s="116">
        <v>3</v>
      </c>
      <c r="E19" s="116">
        <v>3</v>
      </c>
      <c r="F19" s="116">
        <v>4</v>
      </c>
      <c r="G19" s="116">
        <v>5</v>
      </c>
      <c r="H19" s="116">
        <v>9</v>
      </c>
      <c r="I19" s="116">
        <v>3</v>
      </c>
      <c r="J19" s="116">
        <v>3</v>
      </c>
      <c r="K19" s="116">
        <v>5</v>
      </c>
      <c r="L19" s="116">
        <v>4</v>
      </c>
      <c r="M19" s="116">
        <v>4</v>
      </c>
      <c r="N19" s="30">
        <v>5</v>
      </c>
    </row>
    <row r="20" spans="1:14" x14ac:dyDescent="0.25">
      <c r="A20" s="32" t="s">
        <v>35</v>
      </c>
      <c r="B20" s="32">
        <v>24</v>
      </c>
      <c r="C20" s="116">
        <v>26</v>
      </c>
      <c r="D20" s="116">
        <v>27</v>
      </c>
      <c r="E20" s="116">
        <v>48</v>
      </c>
      <c r="F20" s="116">
        <v>47</v>
      </c>
      <c r="G20" s="116">
        <v>58</v>
      </c>
      <c r="H20" s="116">
        <v>60</v>
      </c>
      <c r="I20" s="116">
        <v>61</v>
      </c>
      <c r="J20" s="116">
        <v>68</v>
      </c>
      <c r="K20" s="116">
        <v>65</v>
      </c>
      <c r="L20" s="116">
        <v>57</v>
      </c>
      <c r="M20" s="116">
        <v>37</v>
      </c>
      <c r="N20" s="30">
        <v>20</v>
      </c>
    </row>
    <row r="21" spans="1:14" x14ac:dyDescent="0.25">
      <c r="A21" s="32" t="s">
        <v>36</v>
      </c>
      <c r="B21" s="32">
        <v>113</v>
      </c>
      <c r="C21" s="116">
        <v>116</v>
      </c>
      <c r="D21" s="116">
        <v>106</v>
      </c>
      <c r="E21" s="116">
        <v>114</v>
      </c>
      <c r="F21" s="116">
        <v>135</v>
      </c>
      <c r="G21" s="116">
        <v>133</v>
      </c>
      <c r="H21" s="116">
        <v>112</v>
      </c>
      <c r="I21" s="116">
        <v>100</v>
      </c>
      <c r="J21" s="116">
        <v>103</v>
      </c>
      <c r="K21" s="116">
        <v>98</v>
      </c>
      <c r="L21" s="116">
        <v>85</v>
      </c>
      <c r="M21" s="116">
        <v>92</v>
      </c>
      <c r="N21" s="30">
        <v>77</v>
      </c>
    </row>
    <row r="22" spans="1:14" x14ac:dyDescent="0.25">
      <c r="A22" s="32" t="s">
        <v>37</v>
      </c>
      <c r="B22" s="32">
        <v>23</v>
      </c>
      <c r="C22" s="116">
        <v>22</v>
      </c>
      <c r="D22" s="116">
        <v>18</v>
      </c>
      <c r="E22" s="116">
        <v>19</v>
      </c>
      <c r="F22" s="116">
        <v>18</v>
      </c>
      <c r="G22" s="116">
        <v>28</v>
      </c>
      <c r="H22" s="116">
        <v>44</v>
      </c>
      <c r="I22" s="116">
        <v>28</v>
      </c>
      <c r="J22" s="116">
        <v>29</v>
      </c>
      <c r="K22" s="116">
        <v>47</v>
      </c>
      <c r="L22" s="116">
        <v>46</v>
      </c>
      <c r="M22" s="116">
        <v>46</v>
      </c>
      <c r="N22" s="30">
        <v>34</v>
      </c>
    </row>
    <row r="23" spans="1:14" x14ac:dyDescent="0.25">
      <c r="A23" s="32" t="s">
        <v>38</v>
      </c>
      <c r="B23" s="32">
        <v>111</v>
      </c>
      <c r="C23" s="116">
        <v>115</v>
      </c>
      <c r="D23" s="116">
        <v>101</v>
      </c>
      <c r="E23" s="116">
        <v>82</v>
      </c>
      <c r="F23" s="116">
        <v>85</v>
      </c>
      <c r="G23" s="116">
        <v>93</v>
      </c>
      <c r="H23" s="116">
        <v>103</v>
      </c>
      <c r="I23" s="116">
        <v>104</v>
      </c>
      <c r="J23" s="116">
        <v>116</v>
      </c>
      <c r="K23" s="116">
        <v>115</v>
      </c>
      <c r="L23" s="116">
        <v>111</v>
      </c>
      <c r="M23" s="116">
        <v>124</v>
      </c>
      <c r="N23" s="30">
        <v>130</v>
      </c>
    </row>
    <row r="24" spans="1:14" x14ac:dyDescent="0.25">
      <c r="A24" s="32" t="s">
        <v>39</v>
      </c>
      <c r="B24" s="32">
        <v>22</v>
      </c>
      <c r="C24" s="116">
        <v>21</v>
      </c>
      <c r="D24" s="116">
        <v>12</v>
      </c>
      <c r="E24" s="116">
        <v>12</v>
      </c>
      <c r="F24" s="116">
        <v>11</v>
      </c>
      <c r="G24" s="116">
        <v>10</v>
      </c>
      <c r="H24" s="116">
        <v>11</v>
      </c>
      <c r="I24" s="116">
        <v>14</v>
      </c>
      <c r="J24" s="116"/>
      <c r="K24" s="116">
        <v>24</v>
      </c>
      <c r="L24" s="116"/>
      <c r="M24" s="116"/>
      <c r="N24" s="30">
        <v>49</v>
      </c>
    </row>
    <row r="25" spans="1:14" x14ac:dyDescent="0.25">
      <c r="A25" s="32" t="s">
        <v>40</v>
      </c>
      <c r="B25" s="32">
        <v>7</v>
      </c>
      <c r="C25" s="116">
        <v>7</v>
      </c>
      <c r="D25" s="116">
        <v>95</v>
      </c>
      <c r="E25" s="116">
        <v>120</v>
      </c>
      <c r="F25" s="116">
        <v>94</v>
      </c>
      <c r="G25" s="116">
        <v>116</v>
      </c>
      <c r="H25" s="116">
        <v>109</v>
      </c>
      <c r="I25" s="116">
        <v>85</v>
      </c>
      <c r="J25" s="116">
        <v>65</v>
      </c>
      <c r="K25" s="116">
        <v>57</v>
      </c>
      <c r="L25" s="116">
        <v>56</v>
      </c>
      <c r="M25" s="116">
        <v>52</v>
      </c>
      <c r="N25" s="30">
        <v>60</v>
      </c>
    </row>
    <row r="26" spans="1:14" x14ac:dyDescent="0.25">
      <c r="A26" s="32" t="s">
        <v>41</v>
      </c>
      <c r="B26" s="32"/>
      <c r="C26" s="116"/>
      <c r="D26" s="116"/>
      <c r="E26" s="116"/>
      <c r="F26" s="116">
        <v>82</v>
      </c>
      <c r="G26" s="116"/>
      <c r="H26" s="116"/>
      <c r="I26" s="116"/>
      <c r="J26" s="116" t="s">
        <v>42</v>
      </c>
      <c r="K26" s="116"/>
      <c r="L26" s="116"/>
      <c r="M26" s="116"/>
      <c r="N26" s="30"/>
    </row>
    <row r="27" spans="1:14" x14ac:dyDescent="0.25">
      <c r="A27" s="32" t="s">
        <v>43</v>
      </c>
      <c r="B27" s="32">
        <v>54</v>
      </c>
      <c r="C27" s="116">
        <v>46</v>
      </c>
      <c r="D27" s="116">
        <v>52</v>
      </c>
      <c r="E27" s="116">
        <v>76</v>
      </c>
      <c r="F27" s="116">
        <v>66</v>
      </c>
      <c r="G27" s="116">
        <v>81</v>
      </c>
      <c r="H27" s="116">
        <v>96</v>
      </c>
      <c r="I27" s="116"/>
      <c r="J27" s="116">
        <v>109</v>
      </c>
      <c r="K27" s="116">
        <v>95</v>
      </c>
      <c r="L27" s="116">
        <v>100</v>
      </c>
      <c r="M27" s="116">
        <v>111</v>
      </c>
      <c r="N27" s="30">
        <v>117</v>
      </c>
    </row>
    <row r="28" spans="1:14" x14ac:dyDescent="0.25">
      <c r="A28" s="32" t="s">
        <v>44</v>
      </c>
      <c r="B28" s="32"/>
      <c r="C28" s="116"/>
      <c r="D28" s="116"/>
      <c r="E28" s="116"/>
      <c r="F28" s="116"/>
      <c r="G28" s="116"/>
      <c r="H28" s="116">
        <v>107</v>
      </c>
      <c r="I28" s="116">
        <v>95</v>
      </c>
      <c r="J28" s="116">
        <v>93</v>
      </c>
      <c r="K28" s="116">
        <v>81</v>
      </c>
      <c r="L28" s="116">
        <v>71</v>
      </c>
      <c r="M28" s="116"/>
      <c r="N28" s="30"/>
    </row>
    <row r="29" spans="1:14" x14ac:dyDescent="0.25">
      <c r="A29" s="32" t="s">
        <v>45</v>
      </c>
      <c r="B29" s="32">
        <v>102</v>
      </c>
      <c r="C29" s="116">
        <v>91</v>
      </c>
      <c r="D29" s="116">
        <v>75</v>
      </c>
      <c r="E29" s="116">
        <v>80</v>
      </c>
      <c r="F29" s="116">
        <v>117</v>
      </c>
      <c r="G29" s="116">
        <v>130</v>
      </c>
      <c r="H29" s="116">
        <v>126</v>
      </c>
      <c r="I29" s="116">
        <v>120</v>
      </c>
      <c r="J29" s="116">
        <v>69</v>
      </c>
      <c r="K29" s="116">
        <v>21</v>
      </c>
      <c r="L29" s="116"/>
      <c r="M29" s="116">
        <v>60</v>
      </c>
      <c r="N29" s="30">
        <v>58</v>
      </c>
    </row>
    <row r="30" spans="1:14" x14ac:dyDescent="0.25">
      <c r="A30" s="32" t="s">
        <v>46</v>
      </c>
      <c r="B30" s="32">
        <v>83</v>
      </c>
      <c r="C30" s="116">
        <v>96</v>
      </c>
      <c r="D30" s="116">
        <v>82</v>
      </c>
      <c r="E30" s="116">
        <v>100</v>
      </c>
      <c r="F30" s="116">
        <v>122</v>
      </c>
      <c r="G30" s="116">
        <v>113</v>
      </c>
      <c r="H30" s="116">
        <v>93</v>
      </c>
      <c r="I30" s="116"/>
      <c r="J30" s="116">
        <v>122</v>
      </c>
      <c r="K30" s="116">
        <v>112</v>
      </c>
      <c r="L30" s="116">
        <v>108</v>
      </c>
      <c r="M30" s="116">
        <v>97</v>
      </c>
      <c r="N30" s="30">
        <v>81</v>
      </c>
    </row>
    <row r="31" spans="1:14" x14ac:dyDescent="0.25">
      <c r="A31" s="32" t="s">
        <v>47</v>
      </c>
      <c r="B31" s="32">
        <v>35</v>
      </c>
      <c r="C31" s="116">
        <v>38</v>
      </c>
      <c r="D31" s="116">
        <v>47</v>
      </c>
      <c r="E31" s="116">
        <v>39</v>
      </c>
      <c r="F31" s="116">
        <v>35</v>
      </c>
      <c r="G31" s="116">
        <v>50</v>
      </c>
      <c r="H31" s="116">
        <v>46</v>
      </c>
      <c r="I31" s="116">
        <v>43</v>
      </c>
      <c r="J31" s="116">
        <v>56</v>
      </c>
      <c r="K31" s="116">
        <v>68</v>
      </c>
      <c r="L31" s="116">
        <v>66</v>
      </c>
      <c r="M31" s="116">
        <v>70</v>
      </c>
      <c r="N31" s="30">
        <v>79</v>
      </c>
    </row>
    <row r="32" spans="1:14" x14ac:dyDescent="0.25">
      <c r="A32" s="32" t="s">
        <v>48</v>
      </c>
      <c r="B32" s="32">
        <v>36</v>
      </c>
      <c r="C32" s="116">
        <v>24</v>
      </c>
      <c r="D32" s="116">
        <v>10</v>
      </c>
      <c r="E32" s="116">
        <v>14</v>
      </c>
      <c r="F32" s="116">
        <v>16</v>
      </c>
      <c r="G32" s="116">
        <v>14</v>
      </c>
      <c r="H32" s="116">
        <v>12</v>
      </c>
      <c r="I32" s="116">
        <v>13</v>
      </c>
      <c r="J32" s="116">
        <v>27</v>
      </c>
      <c r="K32" s="116">
        <v>38</v>
      </c>
      <c r="L32" s="116">
        <v>26</v>
      </c>
      <c r="M32" s="116">
        <v>22</v>
      </c>
      <c r="N32" s="30">
        <v>19</v>
      </c>
    </row>
    <row r="33" spans="1:14" x14ac:dyDescent="0.25">
      <c r="A33" s="32" t="s">
        <v>49</v>
      </c>
      <c r="B33" s="32"/>
      <c r="C33" s="116">
        <v>61</v>
      </c>
      <c r="D33" s="116">
        <v>39</v>
      </c>
      <c r="E33" s="116">
        <v>45</v>
      </c>
      <c r="F33" s="116">
        <v>53</v>
      </c>
      <c r="G33" s="116">
        <v>52</v>
      </c>
      <c r="H33" s="116">
        <v>47</v>
      </c>
      <c r="I33" s="116"/>
      <c r="J33" s="116" t="s">
        <v>42</v>
      </c>
      <c r="K33" s="116">
        <v>91</v>
      </c>
      <c r="L33" s="116">
        <v>76</v>
      </c>
      <c r="M33" s="116">
        <v>69</v>
      </c>
      <c r="N33" s="30">
        <v>70</v>
      </c>
    </row>
    <row r="34" spans="1:14" x14ac:dyDescent="0.25">
      <c r="A34" s="32" t="s">
        <v>50</v>
      </c>
      <c r="B34" s="32">
        <v>81</v>
      </c>
      <c r="C34" s="116">
        <v>80</v>
      </c>
      <c r="D34" s="116">
        <v>102</v>
      </c>
      <c r="E34" s="116">
        <v>105</v>
      </c>
      <c r="F34" s="116">
        <v>101</v>
      </c>
      <c r="G34" s="116">
        <v>103</v>
      </c>
      <c r="H34" s="116">
        <v>86</v>
      </c>
      <c r="I34" s="116">
        <v>62</v>
      </c>
      <c r="J34" s="116">
        <v>92</v>
      </c>
      <c r="K34" s="116">
        <v>107</v>
      </c>
      <c r="L34" s="116">
        <v>96</v>
      </c>
      <c r="M34" s="116">
        <v>88</v>
      </c>
      <c r="N34" s="30">
        <v>86</v>
      </c>
    </row>
    <row r="35" spans="1:14" x14ac:dyDescent="0.25">
      <c r="A35" s="32" t="s">
        <v>51</v>
      </c>
      <c r="B35" s="32">
        <v>51</v>
      </c>
      <c r="C35" s="116">
        <v>68</v>
      </c>
      <c r="D35" s="116">
        <v>67</v>
      </c>
      <c r="E35" s="116">
        <v>86</v>
      </c>
      <c r="F35" s="116">
        <v>89</v>
      </c>
      <c r="G35" s="116">
        <v>102</v>
      </c>
      <c r="H35" s="116">
        <v>123</v>
      </c>
      <c r="I35" s="116">
        <v>116</v>
      </c>
      <c r="J35" s="116" t="s">
        <v>42</v>
      </c>
      <c r="K35" s="116"/>
      <c r="L35" s="116"/>
      <c r="M35" s="116">
        <v>101</v>
      </c>
      <c r="N35" s="30">
        <v>105</v>
      </c>
    </row>
    <row r="36" spans="1:14" x14ac:dyDescent="0.25">
      <c r="A36" s="32" t="s">
        <v>52</v>
      </c>
      <c r="B36" s="32">
        <v>121</v>
      </c>
      <c r="C36" s="116">
        <v>126</v>
      </c>
      <c r="D36" s="116">
        <v>125</v>
      </c>
      <c r="E36" s="116">
        <v>134</v>
      </c>
      <c r="F36" s="116">
        <v>139</v>
      </c>
      <c r="G36" s="116">
        <v>140</v>
      </c>
      <c r="H36" s="116">
        <v>144</v>
      </c>
      <c r="I36" s="116">
        <v>140</v>
      </c>
      <c r="J36" s="116">
        <v>136</v>
      </c>
      <c r="K36" s="116">
        <v>131</v>
      </c>
      <c r="L36" s="116">
        <v>128</v>
      </c>
      <c r="M36" s="116">
        <v>130</v>
      </c>
      <c r="N36" s="30">
        <v>109</v>
      </c>
    </row>
    <row r="37" spans="1:14" x14ac:dyDescent="0.25">
      <c r="A37" s="32" t="s">
        <v>53</v>
      </c>
      <c r="B37" s="32">
        <v>120</v>
      </c>
      <c r="C37" s="116">
        <v>125</v>
      </c>
      <c r="D37" s="116">
        <v>114</v>
      </c>
      <c r="E37" s="116">
        <v>101</v>
      </c>
      <c r="F37" s="116">
        <v>92</v>
      </c>
      <c r="G37" s="116">
        <v>89</v>
      </c>
      <c r="H37" s="116">
        <v>84</v>
      </c>
      <c r="I37" s="116">
        <v>88</v>
      </c>
      <c r="J37" s="116">
        <v>97</v>
      </c>
      <c r="K37" s="116">
        <v>92</v>
      </c>
      <c r="L37" s="116">
        <v>86</v>
      </c>
      <c r="M37" s="116">
        <v>91</v>
      </c>
      <c r="N37" s="30">
        <v>97</v>
      </c>
    </row>
    <row r="38" spans="1:14" x14ac:dyDescent="0.25">
      <c r="A38" s="32" t="s">
        <v>54</v>
      </c>
      <c r="B38" s="32">
        <v>78</v>
      </c>
      <c r="C38" s="116">
        <v>82</v>
      </c>
      <c r="D38" s="116">
        <v>87</v>
      </c>
      <c r="E38" s="116">
        <v>84</v>
      </c>
      <c r="F38" s="116">
        <v>105</v>
      </c>
      <c r="G38" s="116">
        <v>94</v>
      </c>
      <c r="H38" s="116">
        <v>81</v>
      </c>
      <c r="I38" s="116">
        <v>92</v>
      </c>
      <c r="J38" s="116">
        <v>102</v>
      </c>
      <c r="K38" s="116">
        <v>93</v>
      </c>
      <c r="L38" s="116">
        <v>90</v>
      </c>
      <c r="M38" s="116">
        <v>105</v>
      </c>
      <c r="N38" s="30">
        <v>107</v>
      </c>
    </row>
    <row r="39" spans="1:14" x14ac:dyDescent="0.25">
      <c r="A39" s="32" t="s">
        <v>55</v>
      </c>
      <c r="B39" s="32"/>
      <c r="C39" s="116"/>
      <c r="D39" s="116"/>
      <c r="E39" s="116">
        <v>54</v>
      </c>
      <c r="F39" s="116">
        <v>62</v>
      </c>
      <c r="G39" s="116">
        <v>72</v>
      </c>
      <c r="H39" s="116">
        <v>92</v>
      </c>
      <c r="I39" s="116">
        <v>96</v>
      </c>
      <c r="J39" s="116">
        <v>85</v>
      </c>
      <c r="K39" s="116">
        <v>86</v>
      </c>
      <c r="L39" s="116">
        <v>102</v>
      </c>
      <c r="M39" s="116">
        <v>106</v>
      </c>
      <c r="N39" s="30">
        <v>102</v>
      </c>
    </row>
    <row r="40" spans="1:14" x14ac:dyDescent="0.25">
      <c r="A40" s="32" t="s">
        <v>56</v>
      </c>
      <c r="B40" s="32">
        <v>123</v>
      </c>
      <c r="C40" s="116">
        <v>127</v>
      </c>
      <c r="D40" s="116">
        <v>124</v>
      </c>
      <c r="E40" s="116">
        <v>132</v>
      </c>
      <c r="F40" s="116">
        <v>133</v>
      </c>
      <c r="G40" s="116">
        <v>134</v>
      </c>
      <c r="H40" s="116">
        <v>139</v>
      </c>
      <c r="I40" s="116">
        <v>134</v>
      </c>
      <c r="J40" s="116">
        <v>129</v>
      </c>
      <c r="K40" s="116">
        <v>130</v>
      </c>
      <c r="L40" s="116">
        <v>132</v>
      </c>
      <c r="M40" s="116">
        <v>132</v>
      </c>
      <c r="N40" s="30">
        <v>135</v>
      </c>
    </row>
    <row r="41" spans="1:14" x14ac:dyDescent="0.25">
      <c r="A41" s="32" t="s">
        <v>57</v>
      </c>
      <c r="B41" s="32">
        <v>21</v>
      </c>
      <c r="C41" s="116">
        <v>18</v>
      </c>
      <c r="D41" s="116">
        <v>4</v>
      </c>
      <c r="E41" s="116">
        <v>5</v>
      </c>
      <c r="F41" s="116">
        <v>6</v>
      </c>
      <c r="G41" s="116">
        <v>11</v>
      </c>
      <c r="H41" s="116">
        <v>10</v>
      </c>
      <c r="I41" s="116">
        <v>11</v>
      </c>
      <c r="J41" s="116">
        <v>9</v>
      </c>
      <c r="K41" s="116">
        <v>9</v>
      </c>
      <c r="L41" s="116">
        <v>5</v>
      </c>
      <c r="M41" s="116">
        <v>5</v>
      </c>
      <c r="N41" s="30">
        <v>4</v>
      </c>
    </row>
    <row r="42" spans="1:14" x14ac:dyDescent="0.25">
      <c r="A42" s="32" t="s">
        <v>58</v>
      </c>
      <c r="B42" s="32">
        <v>128</v>
      </c>
      <c r="C42" s="116">
        <v>108</v>
      </c>
      <c r="D42" s="116">
        <v>66</v>
      </c>
      <c r="E42" s="116">
        <v>60</v>
      </c>
      <c r="F42" s="116">
        <v>64</v>
      </c>
      <c r="G42" s="116">
        <v>71</v>
      </c>
      <c r="H42" s="116">
        <v>72</v>
      </c>
      <c r="I42" s="116">
        <v>63</v>
      </c>
      <c r="J42" s="116">
        <v>78</v>
      </c>
      <c r="K42" s="116">
        <v>79</v>
      </c>
      <c r="L42" s="116">
        <v>82</v>
      </c>
      <c r="M42" s="116">
        <v>90</v>
      </c>
      <c r="N42" s="30">
        <v>95</v>
      </c>
    </row>
    <row r="43" spans="1:14" x14ac:dyDescent="0.25">
      <c r="A43" s="32" t="s">
        <v>59</v>
      </c>
      <c r="B43" s="32">
        <v>68</v>
      </c>
      <c r="C43" s="116">
        <v>77</v>
      </c>
      <c r="D43" s="116">
        <v>54</v>
      </c>
      <c r="E43" s="116">
        <v>34</v>
      </c>
      <c r="F43" s="116">
        <v>42</v>
      </c>
      <c r="G43" s="116">
        <v>42</v>
      </c>
      <c r="H43" s="116">
        <v>26</v>
      </c>
      <c r="I43" s="116">
        <v>30</v>
      </c>
      <c r="J43" s="116">
        <v>24</v>
      </c>
      <c r="K43" s="116">
        <v>25</v>
      </c>
      <c r="L43" s="116">
        <v>30</v>
      </c>
      <c r="M43" s="116">
        <v>35</v>
      </c>
      <c r="N43" s="30">
        <v>27</v>
      </c>
    </row>
    <row r="44" spans="1:14" x14ac:dyDescent="0.25">
      <c r="A44" s="32" t="s">
        <v>60</v>
      </c>
      <c r="B44" s="32"/>
      <c r="C44" s="116"/>
      <c r="D44" s="116"/>
      <c r="E44" s="116"/>
      <c r="F44" s="116"/>
      <c r="G44" s="116"/>
      <c r="H44" s="116"/>
      <c r="I44" s="116"/>
      <c r="J44" s="116"/>
      <c r="K44" s="116">
        <v>126</v>
      </c>
      <c r="L44" s="116">
        <v>130</v>
      </c>
      <c r="M44" s="116">
        <v>133</v>
      </c>
      <c r="N44" s="30">
        <v>134</v>
      </c>
    </row>
    <row r="45" spans="1:14" x14ac:dyDescent="0.25">
      <c r="A45" s="32" t="s">
        <v>61</v>
      </c>
      <c r="B45" s="32">
        <v>49</v>
      </c>
      <c r="C45" s="116">
        <v>47</v>
      </c>
      <c r="D45" s="116">
        <v>30</v>
      </c>
      <c r="E45" s="116">
        <v>22</v>
      </c>
      <c r="F45" s="116">
        <v>24</v>
      </c>
      <c r="G45" s="116">
        <v>24</v>
      </c>
      <c r="H45" s="116">
        <v>24</v>
      </c>
      <c r="I45" s="116">
        <v>31</v>
      </c>
      <c r="J45" s="116">
        <v>32</v>
      </c>
      <c r="K45" s="116">
        <v>33</v>
      </c>
      <c r="L45" s="116">
        <v>25</v>
      </c>
      <c r="M45" s="116">
        <v>34</v>
      </c>
      <c r="N45" s="30">
        <v>45</v>
      </c>
    </row>
    <row r="46" spans="1:14" x14ac:dyDescent="0.25">
      <c r="A46" s="32" t="s">
        <v>62</v>
      </c>
      <c r="B46" s="32"/>
      <c r="C46" s="116">
        <v>78</v>
      </c>
      <c r="D46" s="116">
        <v>97</v>
      </c>
      <c r="E46" s="116">
        <v>98</v>
      </c>
      <c r="F46" s="116">
        <v>103</v>
      </c>
      <c r="G46" s="116">
        <v>82</v>
      </c>
      <c r="H46" s="116">
        <v>57</v>
      </c>
      <c r="I46" s="116">
        <v>77</v>
      </c>
      <c r="J46" s="116">
        <v>64</v>
      </c>
      <c r="K46" s="116">
        <v>66</v>
      </c>
      <c r="L46" s="116"/>
      <c r="M46" s="116">
        <v>82</v>
      </c>
      <c r="N46" s="30">
        <v>104</v>
      </c>
    </row>
    <row r="47" spans="1:14" x14ac:dyDescent="0.25">
      <c r="A47" s="32" t="s">
        <v>63</v>
      </c>
      <c r="B47" s="32">
        <v>59</v>
      </c>
      <c r="C47" s="116">
        <v>56</v>
      </c>
      <c r="D47" s="116">
        <v>56</v>
      </c>
      <c r="E47" s="116">
        <v>66</v>
      </c>
      <c r="F47" s="116">
        <v>63</v>
      </c>
      <c r="G47" s="116">
        <v>73</v>
      </c>
      <c r="H47" s="116">
        <v>75</v>
      </c>
      <c r="I47" s="116">
        <v>69</v>
      </c>
      <c r="J47" s="116">
        <v>67</v>
      </c>
      <c r="K47" s="116">
        <v>67</v>
      </c>
      <c r="L47" s="116">
        <v>69</v>
      </c>
      <c r="M47" s="116">
        <v>77</v>
      </c>
      <c r="N47" s="30">
        <v>67</v>
      </c>
    </row>
    <row r="48" spans="1:14" x14ac:dyDescent="0.25">
      <c r="A48" s="32" t="s">
        <v>64</v>
      </c>
      <c r="B48" s="32">
        <v>47</v>
      </c>
      <c r="C48" s="116">
        <v>37</v>
      </c>
      <c r="D48" s="116">
        <v>22</v>
      </c>
      <c r="E48" s="116">
        <v>31</v>
      </c>
      <c r="F48" s="116">
        <v>48</v>
      </c>
      <c r="G48" s="116">
        <v>83</v>
      </c>
      <c r="H48" s="116">
        <v>141</v>
      </c>
      <c r="I48" s="116">
        <v>143</v>
      </c>
      <c r="J48" s="116">
        <v>139</v>
      </c>
      <c r="K48" s="116">
        <v>133</v>
      </c>
      <c r="L48" s="116">
        <v>127</v>
      </c>
      <c r="M48" s="116">
        <v>126</v>
      </c>
      <c r="N48" s="30">
        <v>129</v>
      </c>
    </row>
    <row r="49" spans="1:14" x14ac:dyDescent="0.25">
      <c r="A49" s="32" t="s">
        <v>65</v>
      </c>
      <c r="B49" s="32">
        <v>63</v>
      </c>
      <c r="C49" s="116">
        <v>57</v>
      </c>
      <c r="D49" s="116">
        <v>29</v>
      </c>
      <c r="E49" s="116">
        <v>24</v>
      </c>
      <c r="F49" s="116">
        <v>25</v>
      </c>
      <c r="G49" s="116">
        <v>25</v>
      </c>
      <c r="H49" s="116">
        <v>33</v>
      </c>
      <c r="I49" s="116">
        <v>24</v>
      </c>
      <c r="J49" s="116">
        <v>13</v>
      </c>
      <c r="K49" s="116">
        <v>14</v>
      </c>
      <c r="L49" s="116">
        <v>12</v>
      </c>
      <c r="M49" s="116">
        <v>14</v>
      </c>
      <c r="N49" s="30">
        <v>22</v>
      </c>
    </row>
    <row r="50" spans="1:14" x14ac:dyDescent="0.25">
      <c r="A50" s="32" t="s">
        <v>66</v>
      </c>
      <c r="B50" s="32">
        <v>3</v>
      </c>
      <c r="C50" s="116">
        <v>5</v>
      </c>
      <c r="D50" s="116">
        <v>49</v>
      </c>
      <c r="E50" s="116">
        <v>85</v>
      </c>
      <c r="F50" s="116">
        <v>78</v>
      </c>
      <c r="G50" s="116">
        <v>91</v>
      </c>
      <c r="H50" s="116">
        <v>95</v>
      </c>
      <c r="I50" s="116">
        <v>81</v>
      </c>
      <c r="J50" s="116">
        <v>53</v>
      </c>
      <c r="K50" s="116">
        <v>41</v>
      </c>
      <c r="L50" s="116">
        <v>18</v>
      </c>
      <c r="M50" s="116">
        <v>15</v>
      </c>
      <c r="N50" s="30">
        <v>35</v>
      </c>
    </row>
    <row r="51" spans="1:14" x14ac:dyDescent="0.25">
      <c r="A51" s="32" t="s">
        <v>67</v>
      </c>
      <c r="B51" s="32">
        <v>98</v>
      </c>
      <c r="C51" s="116">
        <v>90</v>
      </c>
      <c r="D51" s="116">
        <v>59</v>
      </c>
      <c r="E51" s="116">
        <v>52</v>
      </c>
      <c r="F51" s="116">
        <v>34</v>
      </c>
      <c r="G51" s="116">
        <v>30</v>
      </c>
      <c r="H51" s="116">
        <v>34</v>
      </c>
      <c r="I51" s="116">
        <v>45</v>
      </c>
      <c r="J51" s="116">
        <v>49</v>
      </c>
      <c r="K51" s="116">
        <v>42</v>
      </c>
      <c r="L51" s="116">
        <v>60</v>
      </c>
      <c r="M51" s="116">
        <v>56</v>
      </c>
      <c r="N51" s="30">
        <v>21</v>
      </c>
    </row>
    <row r="52" spans="1:14" x14ac:dyDescent="0.25">
      <c r="A52" s="32" t="s">
        <v>68</v>
      </c>
      <c r="B52" s="32">
        <v>112</v>
      </c>
      <c r="C52" s="116">
        <v>118</v>
      </c>
      <c r="D52" s="116">
        <v>98</v>
      </c>
      <c r="E52" s="116">
        <v>83</v>
      </c>
      <c r="F52" s="116">
        <v>100</v>
      </c>
      <c r="G52" s="116">
        <v>95</v>
      </c>
      <c r="H52" s="116">
        <v>90</v>
      </c>
      <c r="I52" s="116"/>
      <c r="J52" s="116">
        <v>58</v>
      </c>
      <c r="K52" s="116">
        <v>63</v>
      </c>
      <c r="L52" s="116">
        <v>62</v>
      </c>
      <c r="M52" s="116">
        <v>55</v>
      </c>
      <c r="N52" s="30">
        <v>59</v>
      </c>
    </row>
    <row r="53" spans="1:14" x14ac:dyDescent="0.25">
      <c r="A53" s="32" t="s">
        <v>69</v>
      </c>
      <c r="B53" s="32">
        <v>106</v>
      </c>
      <c r="C53" s="116">
        <v>111</v>
      </c>
      <c r="D53" s="116">
        <v>86</v>
      </c>
      <c r="E53" s="116">
        <v>61</v>
      </c>
      <c r="F53" s="116">
        <v>102</v>
      </c>
      <c r="G53" s="116">
        <v>123</v>
      </c>
      <c r="H53" s="116">
        <v>125</v>
      </c>
      <c r="I53" s="116">
        <v>110</v>
      </c>
      <c r="J53" s="116">
        <v>70</v>
      </c>
      <c r="K53" s="116">
        <v>70</v>
      </c>
      <c r="L53" s="116">
        <v>49</v>
      </c>
      <c r="M53" s="116">
        <v>32</v>
      </c>
      <c r="N53" s="30">
        <v>23</v>
      </c>
    </row>
    <row r="54" spans="1:14" x14ac:dyDescent="0.25">
      <c r="A54" s="32" t="s">
        <v>70</v>
      </c>
      <c r="B54" s="32">
        <v>40</v>
      </c>
      <c r="C54" s="116">
        <v>43</v>
      </c>
      <c r="D54" s="116">
        <v>32</v>
      </c>
      <c r="E54" s="116">
        <v>32</v>
      </c>
      <c r="F54" s="116">
        <v>29</v>
      </c>
      <c r="G54" s="116">
        <v>40</v>
      </c>
      <c r="H54" s="116">
        <v>102</v>
      </c>
      <c r="I54" s="116">
        <v>114</v>
      </c>
      <c r="J54" s="116">
        <v>66</v>
      </c>
      <c r="K54" s="116">
        <v>60</v>
      </c>
      <c r="L54" s="116">
        <v>65</v>
      </c>
      <c r="M54" s="116">
        <v>58</v>
      </c>
      <c r="N54" s="30">
        <v>37</v>
      </c>
    </row>
    <row r="55" spans="1:14" x14ac:dyDescent="0.25">
      <c r="A55" s="32" t="s">
        <v>71</v>
      </c>
      <c r="B55" s="32">
        <v>32</v>
      </c>
      <c r="C55" s="116">
        <v>25</v>
      </c>
      <c r="D55" s="116">
        <v>34</v>
      </c>
      <c r="E55" s="116">
        <v>72</v>
      </c>
      <c r="F55" s="116">
        <v>57</v>
      </c>
      <c r="G55" s="116">
        <v>36</v>
      </c>
      <c r="H55" s="116">
        <v>35</v>
      </c>
      <c r="I55" s="116">
        <v>39</v>
      </c>
      <c r="J55" s="116">
        <v>26</v>
      </c>
      <c r="K55" s="116">
        <v>28</v>
      </c>
      <c r="L55" s="116">
        <v>28</v>
      </c>
      <c r="M55" s="116">
        <v>30</v>
      </c>
      <c r="N55" s="30">
        <v>47</v>
      </c>
    </row>
    <row r="56" spans="1:14" x14ac:dyDescent="0.25">
      <c r="A56" s="32" t="s">
        <v>72</v>
      </c>
      <c r="B56" s="32">
        <v>110</v>
      </c>
      <c r="C56" s="116">
        <v>128</v>
      </c>
      <c r="D56" s="116">
        <v>117</v>
      </c>
      <c r="E56" s="116">
        <v>91</v>
      </c>
      <c r="F56" s="116">
        <v>91</v>
      </c>
      <c r="G56" s="116">
        <v>105</v>
      </c>
      <c r="H56" s="116">
        <v>98</v>
      </c>
      <c r="I56" s="116">
        <v>102</v>
      </c>
      <c r="J56" s="116">
        <v>111</v>
      </c>
      <c r="K56" s="116">
        <v>116</v>
      </c>
      <c r="L56" s="116">
        <v>118</v>
      </c>
      <c r="M56" s="116">
        <v>65</v>
      </c>
      <c r="N56" s="30">
        <v>69</v>
      </c>
    </row>
    <row r="57" spans="1:14" x14ac:dyDescent="0.25">
      <c r="A57" s="32" t="s">
        <v>73</v>
      </c>
      <c r="B57" s="32">
        <v>12</v>
      </c>
      <c r="C57" s="116">
        <v>12</v>
      </c>
      <c r="D57" s="116">
        <v>11</v>
      </c>
      <c r="E57" s="116">
        <v>11</v>
      </c>
      <c r="F57" s="116">
        <v>8</v>
      </c>
      <c r="G57" s="116">
        <v>6</v>
      </c>
      <c r="H57" s="116">
        <v>6</v>
      </c>
      <c r="I57" s="116">
        <v>5</v>
      </c>
      <c r="J57" s="116">
        <v>2</v>
      </c>
      <c r="K57" s="116">
        <v>1</v>
      </c>
      <c r="L57" s="116">
        <v>1</v>
      </c>
      <c r="M57" s="116">
        <v>119</v>
      </c>
      <c r="N57" s="30">
        <v>124</v>
      </c>
    </row>
    <row r="58" spans="1:14" x14ac:dyDescent="0.25">
      <c r="A58" s="32" t="s">
        <v>74</v>
      </c>
      <c r="B58" s="117"/>
      <c r="C58" s="116"/>
      <c r="D58" s="116"/>
      <c r="E58" s="116"/>
      <c r="F58" s="116"/>
      <c r="G58" s="116">
        <v>79</v>
      </c>
      <c r="H58" s="116">
        <v>76</v>
      </c>
      <c r="I58" s="116">
        <v>70</v>
      </c>
      <c r="J58" s="116">
        <v>91</v>
      </c>
      <c r="K58" s="116">
        <v>89</v>
      </c>
      <c r="L58" s="116"/>
      <c r="M58" s="116">
        <v>1</v>
      </c>
      <c r="N58" s="30">
        <v>1</v>
      </c>
    </row>
    <row r="59" spans="1:14" x14ac:dyDescent="0.25">
      <c r="A59" s="32" t="s">
        <v>75</v>
      </c>
      <c r="B59" s="32">
        <v>55</v>
      </c>
      <c r="C59" s="116">
        <v>53</v>
      </c>
      <c r="D59" s="116">
        <v>42</v>
      </c>
      <c r="E59" s="116">
        <v>75</v>
      </c>
      <c r="F59" s="116">
        <v>77</v>
      </c>
      <c r="G59" s="116">
        <v>60</v>
      </c>
      <c r="H59" s="116">
        <v>65</v>
      </c>
      <c r="I59" s="116">
        <v>68</v>
      </c>
      <c r="J59" s="116">
        <v>72</v>
      </c>
      <c r="K59" s="116">
        <v>76</v>
      </c>
      <c r="L59" s="116">
        <v>63</v>
      </c>
      <c r="M59" s="116"/>
      <c r="N59" s="30">
        <v>119</v>
      </c>
    </row>
    <row r="60" spans="1:14" x14ac:dyDescent="0.25">
      <c r="A60" s="32" t="s">
        <v>76</v>
      </c>
      <c r="B60" s="32">
        <v>91</v>
      </c>
      <c r="C60" s="116">
        <v>83</v>
      </c>
      <c r="D60" s="116">
        <v>91</v>
      </c>
      <c r="E60" s="116">
        <v>109</v>
      </c>
      <c r="F60" s="116">
        <v>104</v>
      </c>
      <c r="G60" s="116">
        <v>92</v>
      </c>
      <c r="H60" s="116">
        <v>82</v>
      </c>
      <c r="I60" s="116">
        <v>67</v>
      </c>
      <c r="J60" s="116">
        <v>57</v>
      </c>
      <c r="K60" s="116">
        <v>54</v>
      </c>
      <c r="L60" s="116">
        <v>64</v>
      </c>
      <c r="M60" s="116">
        <v>64</v>
      </c>
      <c r="N60" s="30">
        <v>72</v>
      </c>
    </row>
    <row r="61" spans="1:14" x14ac:dyDescent="0.25">
      <c r="A61" s="32" t="s">
        <v>77</v>
      </c>
      <c r="B61" s="32"/>
      <c r="C61" s="116">
        <v>59</v>
      </c>
      <c r="D61" s="116">
        <v>57</v>
      </c>
      <c r="E61" s="116">
        <v>65</v>
      </c>
      <c r="F61" s="116">
        <v>70</v>
      </c>
      <c r="G61" s="116">
        <v>76</v>
      </c>
      <c r="H61" s="116">
        <v>73</v>
      </c>
      <c r="I61" s="116">
        <v>97</v>
      </c>
      <c r="J61" s="116">
        <v>106</v>
      </c>
      <c r="K61" s="116">
        <v>87</v>
      </c>
      <c r="L61" s="116">
        <v>98</v>
      </c>
      <c r="M61" s="116">
        <v>76</v>
      </c>
      <c r="N61" s="30">
        <v>82</v>
      </c>
    </row>
    <row r="62" spans="1:14" x14ac:dyDescent="0.25">
      <c r="A62" s="32" t="s">
        <v>78</v>
      </c>
      <c r="B62" s="32">
        <v>41</v>
      </c>
      <c r="C62" s="116">
        <v>45</v>
      </c>
      <c r="D62" s="116">
        <v>45</v>
      </c>
      <c r="E62" s="116">
        <v>70</v>
      </c>
      <c r="F62" s="116">
        <v>106</v>
      </c>
      <c r="G62" s="116">
        <v>141</v>
      </c>
      <c r="H62" s="116">
        <v>148</v>
      </c>
      <c r="I62" s="116">
        <v>141</v>
      </c>
      <c r="J62" s="116">
        <v>134</v>
      </c>
      <c r="K62" s="116">
        <v>134</v>
      </c>
      <c r="L62" s="116">
        <v>134</v>
      </c>
      <c r="M62" s="116">
        <v>99</v>
      </c>
      <c r="N62" s="30">
        <v>113</v>
      </c>
    </row>
    <row r="63" spans="1:14" x14ac:dyDescent="0.25">
      <c r="A63" s="32" t="s">
        <v>79</v>
      </c>
      <c r="B63" s="32">
        <v>96</v>
      </c>
      <c r="C63" s="116">
        <v>101</v>
      </c>
      <c r="D63" s="116">
        <v>55</v>
      </c>
      <c r="E63" s="116">
        <v>35</v>
      </c>
      <c r="F63" s="116">
        <v>36</v>
      </c>
      <c r="G63" s="116">
        <v>23</v>
      </c>
      <c r="H63" s="116">
        <v>17</v>
      </c>
      <c r="I63" s="116">
        <v>19</v>
      </c>
      <c r="J63" s="116">
        <v>17</v>
      </c>
      <c r="K63" s="116">
        <v>13</v>
      </c>
      <c r="L63" s="116">
        <v>11</v>
      </c>
      <c r="M63" s="116">
        <v>137</v>
      </c>
      <c r="N63" s="30">
        <v>139</v>
      </c>
    </row>
    <row r="64" spans="1:14" x14ac:dyDescent="0.25">
      <c r="A64" s="32" t="s">
        <v>80</v>
      </c>
      <c r="B64" s="32"/>
      <c r="C64" s="116"/>
      <c r="D64" s="116"/>
      <c r="E64" s="116"/>
      <c r="F64" s="116"/>
      <c r="G64" s="116">
        <v>127</v>
      </c>
      <c r="H64" s="116">
        <v>130</v>
      </c>
      <c r="I64" s="116">
        <v>127</v>
      </c>
      <c r="J64" s="116">
        <v>127</v>
      </c>
      <c r="K64" s="116"/>
      <c r="L64" s="116">
        <v>42</v>
      </c>
      <c r="M64" s="116">
        <v>13</v>
      </c>
      <c r="N64" s="30">
        <v>11</v>
      </c>
    </row>
    <row r="65" spans="1:14" x14ac:dyDescent="0.25">
      <c r="A65" s="32" t="s">
        <v>81</v>
      </c>
      <c r="B65" s="32">
        <v>53</v>
      </c>
      <c r="C65" s="116">
        <v>49</v>
      </c>
      <c r="D65" s="116">
        <v>46</v>
      </c>
      <c r="E65" s="116">
        <v>55</v>
      </c>
      <c r="F65" s="116">
        <v>39</v>
      </c>
      <c r="G65" s="116">
        <v>43</v>
      </c>
      <c r="H65" s="116">
        <v>61</v>
      </c>
      <c r="I65" s="116">
        <v>75</v>
      </c>
      <c r="J65" s="116">
        <v>73</v>
      </c>
      <c r="K65" s="116"/>
      <c r="L65" s="116"/>
      <c r="M65" s="116">
        <v>44</v>
      </c>
      <c r="N65" s="30">
        <v>51</v>
      </c>
    </row>
    <row r="66" spans="1:14" x14ac:dyDescent="0.25">
      <c r="A66" s="32" t="s">
        <v>82</v>
      </c>
      <c r="B66" s="32"/>
      <c r="C66" s="116"/>
      <c r="D66" s="116"/>
      <c r="E66" s="116"/>
      <c r="F66" s="116">
        <v>120</v>
      </c>
      <c r="G66" s="116">
        <v>115</v>
      </c>
      <c r="H66" s="116">
        <v>116</v>
      </c>
      <c r="I66" s="116">
        <v>105</v>
      </c>
      <c r="J66" s="116">
        <v>107</v>
      </c>
      <c r="K66" s="116"/>
      <c r="L66" s="116">
        <v>123</v>
      </c>
      <c r="M66" s="116"/>
      <c r="N66" s="30"/>
    </row>
    <row r="67" spans="1:14" x14ac:dyDescent="0.25">
      <c r="A67" s="32" t="s">
        <v>83</v>
      </c>
      <c r="B67" s="32">
        <v>64</v>
      </c>
      <c r="C67" s="116">
        <v>66</v>
      </c>
      <c r="D67" s="116">
        <v>51</v>
      </c>
      <c r="E67" s="116">
        <v>37</v>
      </c>
      <c r="F67" s="116">
        <v>37</v>
      </c>
      <c r="G67" s="116">
        <v>31</v>
      </c>
      <c r="H67" s="116">
        <v>31</v>
      </c>
      <c r="I67" s="116">
        <v>34</v>
      </c>
      <c r="J67" s="116">
        <v>22</v>
      </c>
      <c r="K67" s="116">
        <v>23</v>
      </c>
      <c r="L67" s="116">
        <v>22</v>
      </c>
      <c r="M67" s="116">
        <v>128</v>
      </c>
      <c r="N67" s="30">
        <v>133</v>
      </c>
    </row>
    <row r="68" spans="1:14" x14ac:dyDescent="0.25">
      <c r="A68" s="32" t="s">
        <v>84</v>
      </c>
      <c r="B68" s="32">
        <v>15</v>
      </c>
      <c r="C68" s="116">
        <v>11</v>
      </c>
      <c r="D68" s="116">
        <v>5</v>
      </c>
      <c r="E68" s="116">
        <v>8</v>
      </c>
      <c r="F68" s="116">
        <v>10</v>
      </c>
      <c r="G68" s="116">
        <v>7</v>
      </c>
      <c r="H68" s="116">
        <v>4</v>
      </c>
      <c r="I68" s="116">
        <v>7</v>
      </c>
      <c r="J68" s="116">
        <v>7</v>
      </c>
      <c r="K68" s="116">
        <v>6</v>
      </c>
      <c r="L68" s="116">
        <v>7</v>
      </c>
      <c r="M68" s="116">
        <v>17</v>
      </c>
      <c r="N68" s="30">
        <v>26</v>
      </c>
    </row>
    <row r="69" spans="1:14" x14ac:dyDescent="0.25">
      <c r="A69" s="32" t="s">
        <v>85</v>
      </c>
      <c r="B69" s="32">
        <v>73</v>
      </c>
      <c r="C69" s="116">
        <v>81</v>
      </c>
      <c r="D69" s="116">
        <v>100</v>
      </c>
      <c r="E69" s="116">
        <v>90</v>
      </c>
      <c r="F69" s="116">
        <v>75</v>
      </c>
      <c r="G69" s="116">
        <v>86</v>
      </c>
      <c r="H69" s="116">
        <v>89</v>
      </c>
      <c r="I69" s="116">
        <v>73</v>
      </c>
      <c r="J69" s="116">
        <v>94</v>
      </c>
      <c r="K69" s="116">
        <v>114</v>
      </c>
      <c r="L69" s="116">
        <v>74</v>
      </c>
      <c r="M69" s="116">
        <v>6</v>
      </c>
      <c r="N69" s="30">
        <v>3</v>
      </c>
    </row>
    <row r="70" spans="1:14" x14ac:dyDescent="0.25">
      <c r="A70" s="32" t="s">
        <v>86</v>
      </c>
      <c r="B70" s="32">
        <v>29</v>
      </c>
      <c r="C70" s="116">
        <v>36</v>
      </c>
      <c r="D70" s="116">
        <v>130</v>
      </c>
      <c r="E70" s="116">
        <v>137</v>
      </c>
      <c r="F70" s="116">
        <v>140</v>
      </c>
      <c r="G70" s="116">
        <v>136</v>
      </c>
      <c r="H70" s="116">
        <v>132</v>
      </c>
      <c r="I70" s="116">
        <v>121</v>
      </c>
      <c r="J70" s="116">
        <v>101</v>
      </c>
      <c r="K70" s="116">
        <v>74</v>
      </c>
      <c r="L70" s="116">
        <v>67</v>
      </c>
      <c r="M70" s="116">
        <v>63</v>
      </c>
      <c r="N70" s="30">
        <v>55</v>
      </c>
    </row>
    <row r="71" spans="1:14" x14ac:dyDescent="0.25">
      <c r="A71" s="32" t="s">
        <v>87</v>
      </c>
      <c r="B71" s="32">
        <v>46</v>
      </c>
      <c r="C71" s="116">
        <v>51</v>
      </c>
      <c r="D71" s="116">
        <v>25</v>
      </c>
      <c r="E71" s="116">
        <v>25</v>
      </c>
      <c r="F71" s="116">
        <v>32</v>
      </c>
      <c r="G71" s="116">
        <v>38</v>
      </c>
      <c r="H71" s="116">
        <v>49</v>
      </c>
      <c r="I71" s="116">
        <v>101</v>
      </c>
      <c r="J71" s="116">
        <v>100</v>
      </c>
      <c r="K71" s="116">
        <v>75</v>
      </c>
      <c r="L71" s="116">
        <v>78</v>
      </c>
      <c r="M71" s="116">
        <v>61</v>
      </c>
      <c r="N71" s="30">
        <v>48</v>
      </c>
    </row>
    <row r="72" spans="1:14" x14ac:dyDescent="0.25">
      <c r="A72" s="32" t="s">
        <v>88</v>
      </c>
      <c r="B72" s="32">
        <v>118</v>
      </c>
      <c r="C72" s="116">
        <v>121</v>
      </c>
      <c r="D72" s="116">
        <v>96</v>
      </c>
      <c r="E72" s="116">
        <v>92</v>
      </c>
      <c r="F72" s="116">
        <v>112</v>
      </c>
      <c r="G72" s="116">
        <v>99</v>
      </c>
      <c r="H72" s="116">
        <v>70</v>
      </c>
      <c r="I72" s="116">
        <v>60</v>
      </c>
      <c r="J72" s="116">
        <v>74</v>
      </c>
      <c r="K72" s="116">
        <v>72</v>
      </c>
      <c r="L72" s="116">
        <v>68</v>
      </c>
      <c r="M72" s="116">
        <v>83</v>
      </c>
      <c r="N72" s="30">
        <v>89</v>
      </c>
    </row>
    <row r="73" spans="1:14" x14ac:dyDescent="0.25">
      <c r="A73" s="32" t="s">
        <v>89</v>
      </c>
      <c r="B73" s="32"/>
      <c r="C73" s="116"/>
      <c r="D73" s="116"/>
      <c r="E73" s="116">
        <v>113</v>
      </c>
      <c r="F73" s="116">
        <v>113</v>
      </c>
      <c r="G73" s="116">
        <v>104</v>
      </c>
      <c r="H73" s="116">
        <v>121</v>
      </c>
      <c r="I73" s="116">
        <v>125</v>
      </c>
      <c r="J73" s="116">
        <v>121</v>
      </c>
      <c r="K73" s="116">
        <v>122</v>
      </c>
      <c r="L73" s="116">
        <v>122</v>
      </c>
      <c r="M73" s="116">
        <v>72</v>
      </c>
      <c r="N73" s="30">
        <v>80</v>
      </c>
    </row>
    <row r="74" spans="1:14" x14ac:dyDescent="0.25">
      <c r="A74" s="32" t="s">
        <v>90</v>
      </c>
      <c r="B74" s="32">
        <v>5</v>
      </c>
      <c r="C74" s="116">
        <v>9</v>
      </c>
      <c r="D74" s="116">
        <v>121</v>
      </c>
      <c r="E74" s="116">
        <v>139</v>
      </c>
      <c r="F74" s="116">
        <v>142</v>
      </c>
      <c r="G74" s="116">
        <v>144</v>
      </c>
      <c r="H74" s="116">
        <v>146</v>
      </c>
      <c r="I74" s="116">
        <v>139</v>
      </c>
      <c r="J74" s="116">
        <v>126</v>
      </c>
      <c r="K74" s="116">
        <v>111</v>
      </c>
      <c r="L74" s="116">
        <v>109</v>
      </c>
      <c r="M74" s="116">
        <v>131</v>
      </c>
      <c r="N74" s="30">
        <v>136</v>
      </c>
    </row>
    <row r="75" spans="1:14" x14ac:dyDescent="0.25">
      <c r="A75" s="32" t="s">
        <v>91</v>
      </c>
      <c r="B75" s="32">
        <v>27</v>
      </c>
      <c r="C75" s="116">
        <v>34</v>
      </c>
      <c r="D75" s="116">
        <v>19</v>
      </c>
      <c r="E75" s="116">
        <v>13</v>
      </c>
      <c r="F75" s="116">
        <v>14</v>
      </c>
      <c r="G75" s="116">
        <v>17</v>
      </c>
      <c r="H75" s="116">
        <v>22</v>
      </c>
      <c r="I75" s="116">
        <v>18</v>
      </c>
      <c r="J75" s="116">
        <v>19</v>
      </c>
      <c r="K75" s="116">
        <v>18</v>
      </c>
      <c r="L75" s="116">
        <v>10</v>
      </c>
      <c r="M75" s="116">
        <v>109</v>
      </c>
      <c r="N75" s="30">
        <v>98</v>
      </c>
    </row>
    <row r="76" spans="1:14" x14ac:dyDescent="0.25">
      <c r="A76" s="32" t="s">
        <v>92</v>
      </c>
      <c r="B76" s="32">
        <v>58</v>
      </c>
      <c r="C76" s="116">
        <v>65</v>
      </c>
      <c r="D76" s="116">
        <v>50</v>
      </c>
      <c r="E76" s="116">
        <v>47</v>
      </c>
      <c r="F76" s="116">
        <v>56</v>
      </c>
      <c r="G76" s="116">
        <v>65</v>
      </c>
      <c r="H76" s="116">
        <v>50</v>
      </c>
      <c r="I76" s="116">
        <v>53</v>
      </c>
      <c r="J76" s="116">
        <v>50</v>
      </c>
      <c r="K76" s="116">
        <v>39</v>
      </c>
      <c r="L76" s="116">
        <v>40</v>
      </c>
      <c r="M76" s="116">
        <v>12</v>
      </c>
      <c r="N76" s="30">
        <v>13</v>
      </c>
    </row>
    <row r="77" spans="1:14" x14ac:dyDescent="0.25">
      <c r="A77" s="32" t="s">
        <v>93</v>
      </c>
      <c r="B77" s="32">
        <v>57</v>
      </c>
      <c r="C77" s="116">
        <v>58</v>
      </c>
      <c r="D77" s="116">
        <v>37</v>
      </c>
      <c r="E77" s="116">
        <v>51</v>
      </c>
      <c r="F77" s="116">
        <v>55</v>
      </c>
      <c r="G77" s="116">
        <v>61</v>
      </c>
      <c r="H77" s="116">
        <v>59</v>
      </c>
      <c r="I77" s="116">
        <v>57</v>
      </c>
      <c r="J77" s="116">
        <v>62</v>
      </c>
      <c r="K77" s="116">
        <v>48</v>
      </c>
      <c r="L77" s="116">
        <v>33</v>
      </c>
      <c r="M77" s="116">
        <v>29</v>
      </c>
      <c r="N77" s="30">
        <v>38</v>
      </c>
    </row>
    <row r="78" spans="1:14" x14ac:dyDescent="0.25">
      <c r="A78" s="32" t="s">
        <v>94</v>
      </c>
      <c r="B78" s="32">
        <v>86</v>
      </c>
      <c r="C78" s="116">
        <v>124</v>
      </c>
      <c r="D78" s="116">
        <v>128</v>
      </c>
      <c r="E78" s="116">
        <v>131</v>
      </c>
      <c r="F78" s="116">
        <v>131</v>
      </c>
      <c r="G78" s="116">
        <v>120</v>
      </c>
      <c r="H78" s="116">
        <v>100</v>
      </c>
      <c r="I78" s="116">
        <v>108</v>
      </c>
      <c r="J78" s="116">
        <v>110</v>
      </c>
      <c r="K78" s="116">
        <v>105</v>
      </c>
      <c r="L78" s="116">
        <v>114</v>
      </c>
      <c r="M78" s="116">
        <v>43</v>
      </c>
      <c r="N78" s="30">
        <v>42</v>
      </c>
    </row>
    <row r="79" spans="1:14" x14ac:dyDescent="0.25">
      <c r="A79" s="32" t="s">
        <v>95</v>
      </c>
      <c r="B79" s="32">
        <v>74</v>
      </c>
      <c r="C79" s="116">
        <v>64</v>
      </c>
      <c r="D79" s="116">
        <v>61</v>
      </c>
      <c r="E79" s="116">
        <v>74</v>
      </c>
      <c r="F79" s="116">
        <v>74</v>
      </c>
      <c r="G79" s="116">
        <v>77</v>
      </c>
      <c r="H79" s="116">
        <v>67</v>
      </c>
      <c r="I79" s="116">
        <v>54</v>
      </c>
      <c r="J79" s="116">
        <v>61</v>
      </c>
      <c r="K79" s="116">
        <v>88</v>
      </c>
      <c r="L79" s="116">
        <v>92</v>
      </c>
      <c r="M79" s="116">
        <v>120</v>
      </c>
      <c r="N79" s="30">
        <v>121</v>
      </c>
    </row>
    <row r="80" spans="1:14" x14ac:dyDescent="0.25">
      <c r="A80" s="32" t="s">
        <v>96</v>
      </c>
      <c r="B80" s="32">
        <v>69</v>
      </c>
      <c r="C80" s="116">
        <v>73</v>
      </c>
      <c r="D80" s="116">
        <v>90</v>
      </c>
      <c r="E80" s="116">
        <v>99</v>
      </c>
      <c r="F80" s="116">
        <v>99</v>
      </c>
      <c r="G80" s="116">
        <v>98</v>
      </c>
      <c r="H80" s="116">
        <v>113</v>
      </c>
      <c r="I80" s="116">
        <v>122</v>
      </c>
      <c r="J80" s="116">
        <v>113</v>
      </c>
      <c r="K80" s="116">
        <v>102</v>
      </c>
      <c r="L80" s="116">
        <v>91</v>
      </c>
      <c r="M80" s="116">
        <v>93</v>
      </c>
      <c r="N80" s="30">
        <v>99</v>
      </c>
    </row>
    <row r="81" spans="1:14" x14ac:dyDescent="0.25">
      <c r="A81" s="32" t="s">
        <v>97</v>
      </c>
      <c r="B81" s="32">
        <v>30</v>
      </c>
      <c r="C81" s="116">
        <v>29</v>
      </c>
      <c r="D81" s="116">
        <v>48</v>
      </c>
      <c r="E81" s="116">
        <v>64</v>
      </c>
      <c r="F81" s="116">
        <v>58</v>
      </c>
      <c r="G81" s="116">
        <v>55</v>
      </c>
      <c r="H81" s="116">
        <v>45</v>
      </c>
      <c r="I81" s="116">
        <v>50</v>
      </c>
      <c r="J81" s="116">
        <v>37</v>
      </c>
      <c r="K81" s="116">
        <v>30</v>
      </c>
      <c r="L81" s="116">
        <v>36</v>
      </c>
      <c r="M81" s="116">
        <v>74</v>
      </c>
      <c r="N81" s="30">
        <v>62</v>
      </c>
    </row>
    <row r="82" spans="1:14" x14ac:dyDescent="0.25">
      <c r="A82" s="32" t="s">
        <v>98</v>
      </c>
      <c r="B82" s="32">
        <v>127</v>
      </c>
      <c r="C82" s="116">
        <v>131</v>
      </c>
      <c r="D82" s="116">
        <v>129</v>
      </c>
      <c r="E82" s="116">
        <v>130</v>
      </c>
      <c r="F82" s="116">
        <v>125</v>
      </c>
      <c r="G82" s="116">
        <v>131</v>
      </c>
      <c r="H82" s="116">
        <v>135</v>
      </c>
      <c r="I82" s="116">
        <v>126</v>
      </c>
      <c r="J82" s="116">
        <v>125</v>
      </c>
      <c r="K82" s="116">
        <v>119</v>
      </c>
      <c r="L82" s="116">
        <v>107</v>
      </c>
      <c r="M82" s="116">
        <v>53</v>
      </c>
      <c r="N82" s="30">
        <v>63</v>
      </c>
    </row>
    <row r="83" spans="1:14" x14ac:dyDescent="0.25">
      <c r="A83" s="32" t="s">
        <v>99</v>
      </c>
      <c r="B83" s="32"/>
      <c r="C83" s="116"/>
      <c r="D83" s="116"/>
      <c r="E83" s="116"/>
      <c r="F83" s="116"/>
      <c r="G83" s="116"/>
      <c r="H83" s="116">
        <v>85</v>
      </c>
      <c r="I83" s="116">
        <v>76</v>
      </c>
      <c r="J83" s="116">
        <v>86</v>
      </c>
      <c r="K83" s="116">
        <v>84</v>
      </c>
      <c r="L83" s="116">
        <v>87</v>
      </c>
      <c r="M83" s="116">
        <v>104</v>
      </c>
      <c r="N83" s="30">
        <v>116</v>
      </c>
    </row>
    <row r="84" spans="1:14" x14ac:dyDescent="0.25">
      <c r="A84" s="32" t="s">
        <v>100</v>
      </c>
      <c r="B84" s="32">
        <v>50</v>
      </c>
      <c r="C84" s="116">
        <v>62</v>
      </c>
      <c r="D84" s="116">
        <v>115</v>
      </c>
      <c r="E84" s="116">
        <v>127</v>
      </c>
      <c r="F84" s="116">
        <v>115</v>
      </c>
      <c r="G84" s="116">
        <v>106</v>
      </c>
      <c r="H84" s="116">
        <v>80</v>
      </c>
      <c r="I84" s="116">
        <v>56</v>
      </c>
      <c r="J84" s="116">
        <v>52</v>
      </c>
      <c r="K84" s="116">
        <v>69</v>
      </c>
      <c r="L84" s="116">
        <v>73</v>
      </c>
      <c r="M84" s="116">
        <v>95</v>
      </c>
      <c r="N84" s="30">
        <v>96</v>
      </c>
    </row>
    <row r="85" spans="1:14" x14ac:dyDescent="0.25">
      <c r="A85" s="32" t="s">
        <v>101</v>
      </c>
      <c r="B85" s="32"/>
      <c r="C85" s="116"/>
      <c r="D85" s="116"/>
      <c r="E85" s="116">
        <v>4</v>
      </c>
      <c r="F85" s="116">
        <v>9</v>
      </c>
      <c r="G85" s="116">
        <v>12</v>
      </c>
      <c r="H85" s="116">
        <v>29</v>
      </c>
      <c r="I85" s="116">
        <v>27</v>
      </c>
      <c r="J85" s="116">
        <v>23</v>
      </c>
      <c r="K85" s="116">
        <v>34</v>
      </c>
      <c r="L85" s="116">
        <v>45</v>
      </c>
      <c r="M85" s="116">
        <v>66</v>
      </c>
      <c r="N85" s="30">
        <v>74</v>
      </c>
    </row>
    <row r="86" spans="1:14" x14ac:dyDescent="0.25">
      <c r="A86" s="32" t="s">
        <v>102</v>
      </c>
      <c r="B86" s="32">
        <v>93</v>
      </c>
      <c r="C86" s="116">
        <v>132</v>
      </c>
      <c r="D86" s="116">
        <v>119</v>
      </c>
      <c r="E86" s="116">
        <v>108</v>
      </c>
      <c r="F86" s="116">
        <v>81</v>
      </c>
      <c r="G86" s="116">
        <v>88</v>
      </c>
      <c r="H86" s="116">
        <v>115</v>
      </c>
      <c r="I86" s="116">
        <v>130</v>
      </c>
      <c r="J86" s="116">
        <v>138</v>
      </c>
      <c r="K86" s="116">
        <v>137</v>
      </c>
      <c r="L86" s="116">
        <v>137</v>
      </c>
      <c r="M86" s="116">
        <v>59</v>
      </c>
      <c r="N86" s="30">
        <v>73</v>
      </c>
    </row>
    <row r="87" spans="1:14" x14ac:dyDescent="0.25">
      <c r="A87" s="32" t="s">
        <v>103</v>
      </c>
      <c r="B87" s="32"/>
      <c r="C87" s="116"/>
      <c r="D87" s="116"/>
      <c r="E87" s="116"/>
      <c r="F87" s="116"/>
      <c r="G87" s="116">
        <v>70</v>
      </c>
      <c r="H87" s="116">
        <v>91</v>
      </c>
      <c r="I87" s="116"/>
      <c r="J87" s="116">
        <v>117</v>
      </c>
      <c r="K87" s="116">
        <v>113</v>
      </c>
      <c r="L87" s="116">
        <v>113</v>
      </c>
      <c r="M87" s="116">
        <v>140</v>
      </c>
      <c r="N87" s="30">
        <v>141</v>
      </c>
    </row>
    <row r="88" spans="1:14" x14ac:dyDescent="0.25">
      <c r="A88" s="32" t="s">
        <v>104</v>
      </c>
      <c r="B88" s="32">
        <v>126</v>
      </c>
      <c r="C88" s="116">
        <v>133</v>
      </c>
      <c r="D88" s="116">
        <v>116</v>
      </c>
      <c r="E88" s="116">
        <v>116</v>
      </c>
      <c r="F88" s="116"/>
      <c r="G88" s="116">
        <v>139</v>
      </c>
      <c r="H88" s="116">
        <v>145</v>
      </c>
      <c r="I88" s="116">
        <v>142</v>
      </c>
      <c r="J88" s="116" t="s">
        <v>42</v>
      </c>
      <c r="K88" s="116"/>
      <c r="L88" s="116"/>
      <c r="M88" s="116"/>
      <c r="N88" s="30"/>
    </row>
    <row r="89" spans="1:14" x14ac:dyDescent="0.25">
      <c r="A89" s="32" t="s">
        <v>105</v>
      </c>
      <c r="B89" s="32">
        <v>52</v>
      </c>
      <c r="C89" s="116">
        <v>41</v>
      </c>
      <c r="D89" s="116">
        <v>63</v>
      </c>
      <c r="E89" s="116">
        <v>87</v>
      </c>
      <c r="F89" s="116">
        <v>86</v>
      </c>
      <c r="G89" s="116">
        <v>90</v>
      </c>
      <c r="H89" s="116">
        <v>111</v>
      </c>
      <c r="I89" s="116">
        <v>113</v>
      </c>
      <c r="J89" s="116">
        <v>84</v>
      </c>
      <c r="K89" s="116">
        <v>71</v>
      </c>
      <c r="L89" s="116">
        <v>72</v>
      </c>
      <c r="M89" s="116"/>
      <c r="N89" s="30"/>
    </row>
    <row r="90" spans="1:14" x14ac:dyDescent="0.25">
      <c r="A90" s="32" t="s">
        <v>106</v>
      </c>
      <c r="B90" s="32">
        <v>8</v>
      </c>
      <c r="C90" s="116">
        <v>3</v>
      </c>
      <c r="D90" s="116">
        <v>14</v>
      </c>
      <c r="E90" s="116">
        <v>27</v>
      </c>
      <c r="F90" s="116">
        <v>23</v>
      </c>
      <c r="G90" s="116">
        <v>18</v>
      </c>
      <c r="H90" s="116">
        <v>21</v>
      </c>
      <c r="I90" s="116">
        <v>16</v>
      </c>
      <c r="J90" s="116">
        <v>12</v>
      </c>
      <c r="K90" s="116">
        <v>12</v>
      </c>
      <c r="L90" s="116">
        <v>9</v>
      </c>
      <c r="M90" s="116">
        <v>67</v>
      </c>
      <c r="N90" s="30">
        <v>66</v>
      </c>
    </row>
    <row r="91" spans="1:14" x14ac:dyDescent="0.25">
      <c r="A91" s="32" t="s">
        <v>107</v>
      </c>
      <c r="B91" s="32">
        <v>109</v>
      </c>
      <c r="C91" s="116">
        <v>102</v>
      </c>
      <c r="D91" s="116">
        <v>79</v>
      </c>
      <c r="E91" s="116">
        <v>78</v>
      </c>
      <c r="F91" s="116">
        <v>83</v>
      </c>
      <c r="G91" s="116">
        <v>67</v>
      </c>
      <c r="H91" s="116">
        <v>55</v>
      </c>
      <c r="I91" s="116">
        <v>52</v>
      </c>
      <c r="J91" s="116">
        <v>45</v>
      </c>
      <c r="K91" s="116">
        <v>52</v>
      </c>
      <c r="L91" s="116"/>
      <c r="M91" s="116">
        <v>7</v>
      </c>
      <c r="N91" s="30">
        <v>7</v>
      </c>
    </row>
    <row r="92" spans="1:14" x14ac:dyDescent="0.25">
      <c r="A92" s="32" t="s">
        <v>108</v>
      </c>
      <c r="B92" s="32">
        <v>72</v>
      </c>
      <c r="C92" s="116">
        <v>76</v>
      </c>
      <c r="D92" s="116">
        <v>83</v>
      </c>
      <c r="E92" s="116">
        <v>89</v>
      </c>
      <c r="F92" s="116">
        <v>97</v>
      </c>
      <c r="G92" s="116">
        <v>111</v>
      </c>
      <c r="H92" s="116">
        <v>108</v>
      </c>
      <c r="I92" s="116">
        <v>119</v>
      </c>
      <c r="J92" s="116">
        <v>118</v>
      </c>
      <c r="K92" s="116">
        <v>104</v>
      </c>
      <c r="L92" s="116">
        <v>101</v>
      </c>
      <c r="M92" s="116">
        <v>85</v>
      </c>
      <c r="N92" s="30">
        <v>87</v>
      </c>
    </row>
    <row r="93" spans="1:14" x14ac:dyDescent="0.25">
      <c r="A93" s="32" t="s">
        <v>109</v>
      </c>
      <c r="B93" s="32"/>
      <c r="C93" s="116">
        <v>48</v>
      </c>
      <c r="D93" s="116">
        <v>31</v>
      </c>
      <c r="E93" s="116">
        <v>29</v>
      </c>
      <c r="F93" s="116">
        <v>52</v>
      </c>
      <c r="G93" s="116">
        <v>56</v>
      </c>
      <c r="H93" s="116">
        <v>68</v>
      </c>
      <c r="I93" s="116">
        <v>74</v>
      </c>
      <c r="J93" s="116">
        <v>76</v>
      </c>
      <c r="K93" s="116">
        <v>94</v>
      </c>
      <c r="L93" s="116">
        <v>106</v>
      </c>
      <c r="M93" s="116"/>
      <c r="N93" s="30">
        <v>112</v>
      </c>
    </row>
    <row r="94" spans="1:14" x14ac:dyDescent="0.25">
      <c r="A94" s="32" t="s">
        <v>110</v>
      </c>
      <c r="B94" s="32">
        <v>43</v>
      </c>
      <c r="C94" s="116">
        <v>50</v>
      </c>
      <c r="D94" s="116">
        <v>38</v>
      </c>
      <c r="E94" s="116">
        <v>33</v>
      </c>
      <c r="F94" s="116">
        <v>28</v>
      </c>
      <c r="G94" s="116">
        <v>37</v>
      </c>
      <c r="H94" s="116">
        <v>40</v>
      </c>
      <c r="I94" s="116">
        <v>35</v>
      </c>
      <c r="J94" s="116">
        <v>43</v>
      </c>
      <c r="K94" s="116">
        <v>44</v>
      </c>
      <c r="L94" s="116">
        <v>44</v>
      </c>
      <c r="M94" s="116">
        <v>103</v>
      </c>
      <c r="N94" s="30">
        <v>100</v>
      </c>
    </row>
    <row r="95" spans="1:14" x14ac:dyDescent="0.25">
      <c r="A95" s="32" t="s">
        <v>111</v>
      </c>
      <c r="B95" s="32">
        <v>87</v>
      </c>
      <c r="C95" s="116">
        <v>92</v>
      </c>
      <c r="D95" s="116">
        <v>105</v>
      </c>
      <c r="E95" s="116">
        <v>128</v>
      </c>
      <c r="F95" s="116">
        <v>128</v>
      </c>
      <c r="G95" s="116">
        <v>112</v>
      </c>
      <c r="H95" s="116">
        <v>119</v>
      </c>
      <c r="I95" s="116">
        <v>123</v>
      </c>
      <c r="J95" s="116">
        <v>114</v>
      </c>
      <c r="K95" s="116">
        <v>118</v>
      </c>
      <c r="L95" s="116">
        <v>124</v>
      </c>
      <c r="M95" s="116">
        <v>38</v>
      </c>
      <c r="N95" s="30">
        <v>41</v>
      </c>
    </row>
    <row r="96" spans="1:14" x14ac:dyDescent="0.25">
      <c r="A96" s="32" t="s">
        <v>112</v>
      </c>
      <c r="B96" s="32">
        <v>18</v>
      </c>
      <c r="C96" s="116">
        <v>10</v>
      </c>
      <c r="D96" s="116">
        <v>13</v>
      </c>
      <c r="E96" s="116">
        <v>10</v>
      </c>
      <c r="F96" s="116">
        <v>12</v>
      </c>
      <c r="G96" s="116">
        <v>13</v>
      </c>
      <c r="H96" s="116">
        <v>14</v>
      </c>
      <c r="I96" s="116">
        <v>10</v>
      </c>
      <c r="J96" s="116">
        <v>15</v>
      </c>
      <c r="K96" s="116">
        <v>16</v>
      </c>
      <c r="L96" s="116">
        <v>17</v>
      </c>
      <c r="M96" s="116">
        <v>123</v>
      </c>
      <c r="N96" s="30">
        <v>122</v>
      </c>
    </row>
    <row r="97" spans="1:14" x14ac:dyDescent="0.25">
      <c r="A97" s="32" t="s">
        <v>113</v>
      </c>
      <c r="B97" s="32">
        <v>107</v>
      </c>
      <c r="C97" s="116">
        <v>119</v>
      </c>
      <c r="D97" s="116">
        <v>113</v>
      </c>
      <c r="E97" s="116">
        <v>124</v>
      </c>
      <c r="F97" s="116">
        <v>132</v>
      </c>
      <c r="G97" s="116">
        <v>118</v>
      </c>
      <c r="H97" s="116">
        <v>136</v>
      </c>
      <c r="I97" s="116">
        <v>135</v>
      </c>
      <c r="J97" s="116">
        <v>133</v>
      </c>
      <c r="K97" s="116">
        <v>135</v>
      </c>
      <c r="L97" s="116">
        <v>136</v>
      </c>
      <c r="M97" s="116">
        <v>41</v>
      </c>
      <c r="N97" s="30">
        <v>50</v>
      </c>
    </row>
    <row r="98" spans="1:14" x14ac:dyDescent="0.25">
      <c r="A98" s="32" t="s">
        <v>114</v>
      </c>
      <c r="B98" s="32">
        <v>37</v>
      </c>
      <c r="C98" s="116">
        <v>28</v>
      </c>
      <c r="D98" s="116">
        <v>16</v>
      </c>
      <c r="E98" s="116">
        <v>16</v>
      </c>
      <c r="F98" s="116">
        <v>19</v>
      </c>
      <c r="G98" s="116">
        <v>15</v>
      </c>
      <c r="H98" s="116">
        <v>16</v>
      </c>
      <c r="I98" s="116">
        <v>15</v>
      </c>
      <c r="J98" s="116">
        <v>41</v>
      </c>
      <c r="K98" s="116">
        <v>59</v>
      </c>
      <c r="L98" s="116">
        <v>43</v>
      </c>
      <c r="M98" s="116">
        <v>139</v>
      </c>
      <c r="N98" s="30">
        <v>140</v>
      </c>
    </row>
    <row r="99" spans="1:14" x14ac:dyDescent="0.25">
      <c r="A99" s="32" t="s">
        <v>115</v>
      </c>
      <c r="B99" s="32">
        <v>61</v>
      </c>
      <c r="C99" s="116">
        <v>55</v>
      </c>
      <c r="D99" s="116">
        <v>41</v>
      </c>
      <c r="E99" s="116">
        <v>42</v>
      </c>
      <c r="F99" s="116">
        <v>40</v>
      </c>
      <c r="G99" s="116">
        <v>33</v>
      </c>
      <c r="H99" s="116">
        <v>30</v>
      </c>
      <c r="I99" s="116">
        <v>41</v>
      </c>
      <c r="J99" s="116">
        <v>44</v>
      </c>
      <c r="K99" s="116">
        <v>46</v>
      </c>
      <c r="L99" s="116">
        <v>47</v>
      </c>
      <c r="M99" s="116">
        <v>31</v>
      </c>
      <c r="N99" s="30">
        <v>31</v>
      </c>
    </row>
    <row r="100" spans="1:14" x14ac:dyDescent="0.25">
      <c r="A100" s="32" t="s">
        <v>116</v>
      </c>
      <c r="B100" s="32"/>
      <c r="C100" s="116"/>
      <c r="D100" s="116"/>
      <c r="E100" s="116">
        <v>106</v>
      </c>
      <c r="F100" s="116">
        <v>114</v>
      </c>
      <c r="G100" s="116">
        <v>110</v>
      </c>
      <c r="H100" s="116">
        <v>118</v>
      </c>
      <c r="I100" s="116">
        <v>124</v>
      </c>
      <c r="J100" s="116">
        <v>132</v>
      </c>
      <c r="K100" s="116">
        <v>136</v>
      </c>
      <c r="L100" s="116">
        <v>133</v>
      </c>
      <c r="M100" s="116">
        <v>39</v>
      </c>
      <c r="N100" s="30">
        <v>32</v>
      </c>
    </row>
    <row r="101" spans="1:14" x14ac:dyDescent="0.25">
      <c r="A101" s="32" t="s">
        <v>117</v>
      </c>
      <c r="B101" s="32">
        <v>117</v>
      </c>
      <c r="C101" s="116">
        <v>120</v>
      </c>
      <c r="D101" s="116">
        <v>132</v>
      </c>
      <c r="E101" s="116">
        <v>136</v>
      </c>
      <c r="F101" s="116">
        <v>134</v>
      </c>
      <c r="G101" s="116">
        <v>121</v>
      </c>
      <c r="H101" s="116">
        <v>110</v>
      </c>
      <c r="I101" s="116">
        <v>99</v>
      </c>
      <c r="J101" s="116">
        <v>119</v>
      </c>
      <c r="K101" s="116">
        <v>125</v>
      </c>
      <c r="L101" s="116">
        <v>126</v>
      </c>
      <c r="M101" s="116">
        <v>134</v>
      </c>
      <c r="N101" s="30">
        <v>127</v>
      </c>
    </row>
    <row r="102" spans="1:14" x14ac:dyDescent="0.25">
      <c r="A102" s="32" t="s">
        <v>118</v>
      </c>
      <c r="B102" s="32">
        <v>60</v>
      </c>
      <c r="C102" s="116">
        <v>54</v>
      </c>
      <c r="D102" s="116">
        <v>72</v>
      </c>
      <c r="E102" s="116">
        <v>94</v>
      </c>
      <c r="F102" s="116">
        <v>107</v>
      </c>
      <c r="G102" s="116">
        <v>108</v>
      </c>
      <c r="H102" s="116">
        <v>104</v>
      </c>
      <c r="I102" s="116">
        <v>109</v>
      </c>
      <c r="J102" s="116">
        <v>108</v>
      </c>
      <c r="K102" s="116">
        <v>103</v>
      </c>
      <c r="L102" s="116">
        <v>93</v>
      </c>
      <c r="M102" s="116">
        <v>122</v>
      </c>
      <c r="N102" s="30">
        <v>120</v>
      </c>
    </row>
    <row r="103" spans="1:14" x14ac:dyDescent="0.25">
      <c r="A103" s="32" t="s">
        <v>119</v>
      </c>
      <c r="B103" s="32">
        <v>79</v>
      </c>
      <c r="C103" s="116">
        <v>89</v>
      </c>
      <c r="D103" s="116">
        <v>78</v>
      </c>
      <c r="E103" s="116">
        <v>69</v>
      </c>
      <c r="F103" s="116">
        <v>65</v>
      </c>
      <c r="G103" s="116">
        <v>53</v>
      </c>
      <c r="H103" s="116">
        <v>41</v>
      </c>
      <c r="I103" s="116">
        <v>42</v>
      </c>
      <c r="J103" s="116">
        <v>54</v>
      </c>
      <c r="K103" s="116">
        <v>61</v>
      </c>
      <c r="L103" s="116">
        <v>48</v>
      </c>
      <c r="M103" s="116">
        <v>80</v>
      </c>
      <c r="N103" s="30">
        <v>76</v>
      </c>
    </row>
    <row r="104" spans="1:14" x14ac:dyDescent="0.25">
      <c r="A104" s="32" t="s">
        <v>120</v>
      </c>
      <c r="B104" s="32">
        <v>116</v>
      </c>
      <c r="C104" s="116">
        <v>106</v>
      </c>
      <c r="D104" s="116">
        <v>80</v>
      </c>
      <c r="E104" s="116">
        <v>71</v>
      </c>
      <c r="F104" s="116">
        <v>79</v>
      </c>
      <c r="G104" s="116">
        <v>78</v>
      </c>
      <c r="H104" s="116">
        <v>77</v>
      </c>
      <c r="I104" s="116">
        <v>84</v>
      </c>
      <c r="J104" s="116">
        <v>95</v>
      </c>
      <c r="K104" s="116">
        <v>110</v>
      </c>
      <c r="L104" s="116">
        <v>120</v>
      </c>
      <c r="M104" s="116">
        <v>23</v>
      </c>
      <c r="N104" s="30">
        <v>30</v>
      </c>
    </row>
    <row r="105" spans="1:14" x14ac:dyDescent="0.25">
      <c r="A105" s="32" t="s">
        <v>121</v>
      </c>
      <c r="B105" s="32"/>
      <c r="C105" s="116"/>
      <c r="D105" s="116"/>
      <c r="E105" s="116"/>
      <c r="F105" s="116"/>
      <c r="G105" s="116"/>
      <c r="H105" s="116">
        <v>138</v>
      </c>
      <c r="I105" s="116">
        <v>131</v>
      </c>
      <c r="J105" s="116">
        <v>130</v>
      </c>
      <c r="K105" s="116"/>
      <c r="L105" s="116"/>
      <c r="M105" s="116">
        <v>125</v>
      </c>
      <c r="N105" s="30">
        <v>126</v>
      </c>
    </row>
    <row r="106" spans="1:14" x14ac:dyDescent="0.25">
      <c r="A106" s="32" t="s">
        <v>122</v>
      </c>
      <c r="B106" s="32">
        <v>34</v>
      </c>
      <c r="C106" s="116">
        <v>17</v>
      </c>
      <c r="D106" s="116">
        <v>7</v>
      </c>
      <c r="E106" s="116">
        <v>15</v>
      </c>
      <c r="F106" s="116">
        <v>21</v>
      </c>
      <c r="G106" s="116">
        <v>29</v>
      </c>
      <c r="H106" s="116">
        <v>23</v>
      </c>
      <c r="I106" s="116">
        <v>36</v>
      </c>
      <c r="J106" s="116">
        <v>33</v>
      </c>
      <c r="K106" s="116">
        <v>40</v>
      </c>
      <c r="L106" s="116">
        <v>38</v>
      </c>
      <c r="M106" s="116"/>
      <c r="N106" s="30"/>
    </row>
    <row r="107" spans="1:14" x14ac:dyDescent="0.25">
      <c r="A107" s="32" t="s">
        <v>123</v>
      </c>
      <c r="B107" s="32">
        <v>100</v>
      </c>
      <c r="C107" s="116">
        <v>105</v>
      </c>
      <c r="D107" s="116">
        <v>99</v>
      </c>
      <c r="E107" s="116">
        <v>117</v>
      </c>
      <c r="F107" s="116">
        <v>123</v>
      </c>
      <c r="G107" s="116">
        <v>126</v>
      </c>
      <c r="H107" s="116">
        <v>122</v>
      </c>
      <c r="I107" s="116">
        <v>103</v>
      </c>
      <c r="J107" s="116">
        <v>104</v>
      </c>
      <c r="K107" s="116">
        <v>100</v>
      </c>
      <c r="L107" s="116">
        <v>97</v>
      </c>
      <c r="M107" s="116">
        <v>48</v>
      </c>
      <c r="N107" s="30">
        <v>61</v>
      </c>
    </row>
    <row r="108" spans="1:14" x14ac:dyDescent="0.25">
      <c r="A108" s="32" t="s">
        <v>124</v>
      </c>
      <c r="B108" s="32">
        <v>10</v>
      </c>
      <c r="C108" s="116">
        <v>6</v>
      </c>
      <c r="D108" s="116">
        <v>70</v>
      </c>
      <c r="E108" s="116">
        <v>104</v>
      </c>
      <c r="F108" s="116">
        <v>68</v>
      </c>
      <c r="G108" s="116">
        <v>47</v>
      </c>
      <c r="H108" s="116">
        <v>74</v>
      </c>
      <c r="I108" s="116">
        <v>80</v>
      </c>
      <c r="J108" s="116">
        <v>60</v>
      </c>
      <c r="K108" s="116">
        <v>51</v>
      </c>
      <c r="L108" s="116">
        <v>41</v>
      </c>
      <c r="M108" s="116">
        <v>102</v>
      </c>
      <c r="N108" s="30">
        <v>106</v>
      </c>
    </row>
    <row r="109" spans="1:14" x14ac:dyDescent="0.25">
      <c r="A109" s="32" t="s">
        <v>125</v>
      </c>
      <c r="B109" s="32">
        <v>13</v>
      </c>
      <c r="C109" s="116">
        <v>8</v>
      </c>
      <c r="D109" s="116">
        <v>2</v>
      </c>
      <c r="E109" s="116">
        <v>2</v>
      </c>
      <c r="F109" s="116">
        <v>7</v>
      </c>
      <c r="G109" s="116">
        <v>3</v>
      </c>
      <c r="H109" s="116">
        <v>2</v>
      </c>
      <c r="I109" s="116">
        <v>2</v>
      </c>
      <c r="J109" s="116">
        <v>4</v>
      </c>
      <c r="K109" s="116">
        <v>4</v>
      </c>
      <c r="L109" s="116">
        <v>3</v>
      </c>
      <c r="M109" s="116">
        <v>33</v>
      </c>
      <c r="N109" s="30">
        <v>18</v>
      </c>
    </row>
    <row r="110" spans="1:14" x14ac:dyDescent="0.25">
      <c r="A110" s="32" t="s">
        <v>126</v>
      </c>
      <c r="B110" s="32">
        <v>95</v>
      </c>
      <c r="C110" s="116">
        <v>98</v>
      </c>
      <c r="D110" s="116">
        <v>112</v>
      </c>
      <c r="E110" s="116">
        <v>93</v>
      </c>
      <c r="F110" s="116">
        <v>76</v>
      </c>
      <c r="G110" s="116">
        <v>87</v>
      </c>
      <c r="H110" s="116">
        <v>97</v>
      </c>
      <c r="I110" s="116">
        <v>72</v>
      </c>
      <c r="J110" s="116">
        <v>55</v>
      </c>
      <c r="K110" s="116">
        <v>56</v>
      </c>
      <c r="L110" s="116">
        <v>54</v>
      </c>
      <c r="M110" s="116">
        <v>9</v>
      </c>
      <c r="N110" s="30">
        <v>9</v>
      </c>
    </row>
    <row r="111" spans="1:14" x14ac:dyDescent="0.25">
      <c r="A111" s="32" t="s">
        <v>127</v>
      </c>
      <c r="B111" s="32">
        <v>85</v>
      </c>
      <c r="C111" s="116">
        <v>87</v>
      </c>
      <c r="D111" s="116">
        <v>92</v>
      </c>
      <c r="E111" s="116">
        <v>122</v>
      </c>
      <c r="F111" s="116">
        <v>136</v>
      </c>
      <c r="G111" s="116">
        <v>129</v>
      </c>
      <c r="H111" s="116">
        <v>106</v>
      </c>
      <c r="I111" s="116">
        <v>78</v>
      </c>
      <c r="J111" s="116">
        <v>77</v>
      </c>
      <c r="K111" s="116">
        <v>83</v>
      </c>
      <c r="L111" s="116">
        <v>99</v>
      </c>
      <c r="M111" s="116">
        <v>68</v>
      </c>
      <c r="N111" s="30">
        <v>71</v>
      </c>
    </row>
    <row r="112" spans="1:14" x14ac:dyDescent="0.25">
      <c r="A112" s="32" t="s">
        <v>128</v>
      </c>
      <c r="B112" s="32">
        <v>11</v>
      </c>
      <c r="C112" s="116">
        <v>14</v>
      </c>
      <c r="D112" s="116">
        <v>20</v>
      </c>
      <c r="E112" s="116">
        <v>17</v>
      </c>
      <c r="F112" s="116">
        <v>13</v>
      </c>
      <c r="G112" s="116">
        <v>9</v>
      </c>
      <c r="H112" s="116">
        <v>8</v>
      </c>
      <c r="I112" s="116">
        <v>8</v>
      </c>
      <c r="J112" s="116">
        <v>6</v>
      </c>
      <c r="K112" s="116">
        <v>7</v>
      </c>
      <c r="L112" s="116">
        <v>8</v>
      </c>
      <c r="M112" s="116">
        <v>107</v>
      </c>
      <c r="N112" s="30">
        <v>103</v>
      </c>
    </row>
    <row r="113" spans="1:14" x14ac:dyDescent="0.25">
      <c r="A113" s="32" t="s">
        <v>129</v>
      </c>
      <c r="B113" s="32">
        <v>115</v>
      </c>
      <c r="C113" s="116">
        <v>84</v>
      </c>
      <c r="D113" s="116">
        <v>35</v>
      </c>
      <c r="E113" s="116">
        <v>28</v>
      </c>
      <c r="F113" s="116">
        <v>22</v>
      </c>
      <c r="G113" s="116">
        <v>21</v>
      </c>
      <c r="H113" s="116">
        <v>18</v>
      </c>
      <c r="I113" s="116">
        <v>22</v>
      </c>
      <c r="J113" s="116">
        <v>38</v>
      </c>
      <c r="K113" s="116">
        <v>50</v>
      </c>
      <c r="L113" s="116">
        <v>51</v>
      </c>
      <c r="M113" s="116">
        <v>11</v>
      </c>
      <c r="N113" s="30">
        <v>10</v>
      </c>
    </row>
    <row r="114" spans="1:14" x14ac:dyDescent="0.25">
      <c r="A114" s="32" t="s">
        <v>130</v>
      </c>
      <c r="B114" s="32">
        <v>66</v>
      </c>
      <c r="C114" s="116">
        <v>71</v>
      </c>
      <c r="D114" s="116">
        <v>85</v>
      </c>
      <c r="E114" s="116">
        <v>88</v>
      </c>
      <c r="F114" s="116">
        <v>93</v>
      </c>
      <c r="G114" s="116">
        <v>85</v>
      </c>
      <c r="H114" s="116">
        <v>71</v>
      </c>
      <c r="I114" s="116">
        <v>71</v>
      </c>
      <c r="J114" s="116">
        <v>99</v>
      </c>
      <c r="K114" s="116">
        <v>101</v>
      </c>
      <c r="L114" s="116">
        <v>89</v>
      </c>
      <c r="M114" s="116">
        <v>45</v>
      </c>
      <c r="N114" s="30">
        <v>54</v>
      </c>
    </row>
    <row r="115" spans="1:14" x14ac:dyDescent="0.25">
      <c r="A115" s="32" t="s">
        <v>131</v>
      </c>
      <c r="B115" s="32">
        <v>28</v>
      </c>
      <c r="C115" s="116">
        <v>27</v>
      </c>
      <c r="D115" s="116">
        <v>9</v>
      </c>
      <c r="E115" s="116">
        <v>7</v>
      </c>
      <c r="F115" s="116">
        <v>3</v>
      </c>
      <c r="G115" s="116">
        <v>4</v>
      </c>
      <c r="H115" s="116">
        <v>7</v>
      </c>
      <c r="I115" s="116">
        <v>12</v>
      </c>
      <c r="J115" s="116">
        <v>11</v>
      </c>
      <c r="K115" s="116">
        <v>11</v>
      </c>
      <c r="L115" s="116">
        <v>14</v>
      </c>
      <c r="M115" s="116">
        <v>94</v>
      </c>
      <c r="N115" s="30">
        <v>93</v>
      </c>
    </row>
    <row r="116" spans="1:14" x14ac:dyDescent="0.25">
      <c r="A116" s="32" t="s">
        <v>132</v>
      </c>
      <c r="B116" s="32">
        <v>99</v>
      </c>
      <c r="C116" s="116">
        <v>86</v>
      </c>
      <c r="D116" s="116">
        <v>73</v>
      </c>
      <c r="E116" s="116">
        <v>62</v>
      </c>
      <c r="F116" s="116">
        <v>49</v>
      </c>
      <c r="G116" s="116">
        <v>39</v>
      </c>
      <c r="H116" s="116">
        <v>42</v>
      </c>
      <c r="I116" s="116">
        <v>44</v>
      </c>
      <c r="J116" s="116">
        <v>42</v>
      </c>
      <c r="K116" s="116">
        <v>53</v>
      </c>
      <c r="L116" s="116">
        <v>61</v>
      </c>
      <c r="M116" s="116">
        <v>21</v>
      </c>
      <c r="N116" s="30">
        <v>16</v>
      </c>
    </row>
    <row r="117" spans="1:14" x14ac:dyDescent="0.25">
      <c r="A117" s="32" t="s">
        <v>133</v>
      </c>
      <c r="B117" s="32">
        <v>45</v>
      </c>
      <c r="C117" s="116">
        <v>42</v>
      </c>
      <c r="D117" s="116">
        <v>26</v>
      </c>
      <c r="E117" s="116">
        <v>18</v>
      </c>
      <c r="F117" s="116">
        <v>15</v>
      </c>
      <c r="G117" s="116">
        <v>20</v>
      </c>
      <c r="H117" s="116">
        <v>27</v>
      </c>
      <c r="I117" s="116">
        <v>29</v>
      </c>
      <c r="J117" s="116">
        <v>30</v>
      </c>
      <c r="K117" s="116">
        <v>31</v>
      </c>
      <c r="L117" s="116">
        <v>32</v>
      </c>
      <c r="M117" s="116">
        <v>54</v>
      </c>
      <c r="N117" s="30">
        <v>40</v>
      </c>
    </row>
    <row r="118" spans="1:14" x14ac:dyDescent="0.25">
      <c r="A118" s="32" t="s">
        <v>134</v>
      </c>
      <c r="B118" s="32">
        <v>77</v>
      </c>
      <c r="C118" s="116">
        <v>72</v>
      </c>
      <c r="D118" s="116">
        <v>58</v>
      </c>
      <c r="E118" s="116">
        <v>38</v>
      </c>
      <c r="F118" s="116">
        <v>46</v>
      </c>
      <c r="G118" s="116">
        <v>41</v>
      </c>
      <c r="H118" s="116">
        <v>36</v>
      </c>
      <c r="I118" s="116">
        <v>46</v>
      </c>
      <c r="J118" s="116">
        <v>47</v>
      </c>
      <c r="K118" s="116">
        <v>43</v>
      </c>
      <c r="L118" s="116">
        <v>35</v>
      </c>
      <c r="M118" s="116">
        <v>42</v>
      </c>
      <c r="N118" s="30">
        <v>43</v>
      </c>
    </row>
    <row r="119" spans="1:14" x14ac:dyDescent="0.25">
      <c r="A119" s="32" t="s">
        <v>135</v>
      </c>
      <c r="B119" s="32">
        <v>94</v>
      </c>
      <c r="C119" s="116">
        <v>97</v>
      </c>
      <c r="D119" s="116">
        <v>93</v>
      </c>
      <c r="E119" s="116">
        <v>73</v>
      </c>
      <c r="F119" s="116">
        <v>60</v>
      </c>
      <c r="G119" s="116">
        <v>57</v>
      </c>
      <c r="H119" s="116">
        <v>54</v>
      </c>
      <c r="I119" s="116">
        <v>51</v>
      </c>
      <c r="J119" s="116">
        <v>48</v>
      </c>
      <c r="K119" s="116">
        <v>49</v>
      </c>
      <c r="L119" s="116">
        <v>50</v>
      </c>
      <c r="M119" s="116">
        <v>16</v>
      </c>
      <c r="N119" s="30">
        <v>17</v>
      </c>
    </row>
    <row r="120" spans="1:14" x14ac:dyDescent="0.25">
      <c r="A120" s="32" t="s">
        <v>136</v>
      </c>
      <c r="B120" s="32">
        <v>25</v>
      </c>
      <c r="C120" s="116">
        <v>35</v>
      </c>
      <c r="D120" s="116">
        <v>62</v>
      </c>
      <c r="E120" s="116">
        <v>79</v>
      </c>
      <c r="F120" s="116">
        <v>98</v>
      </c>
      <c r="G120" s="116">
        <v>122</v>
      </c>
      <c r="H120" s="116">
        <v>120</v>
      </c>
      <c r="I120" s="116">
        <v>111</v>
      </c>
      <c r="J120" s="116">
        <v>120</v>
      </c>
      <c r="K120" s="116">
        <v>129</v>
      </c>
      <c r="L120" s="116">
        <v>129</v>
      </c>
      <c r="M120" s="116">
        <v>51</v>
      </c>
      <c r="N120" s="30">
        <v>57</v>
      </c>
    </row>
    <row r="121" spans="1:14" x14ac:dyDescent="0.25">
      <c r="A121" s="32" t="s">
        <v>137</v>
      </c>
      <c r="B121" s="32">
        <v>42</v>
      </c>
      <c r="C121" s="116">
        <v>52</v>
      </c>
      <c r="D121" s="116">
        <v>65</v>
      </c>
      <c r="E121" s="116">
        <v>103</v>
      </c>
      <c r="F121" s="116">
        <v>95</v>
      </c>
      <c r="G121" s="116">
        <v>74</v>
      </c>
      <c r="H121" s="116">
        <v>69</v>
      </c>
      <c r="I121" s="116">
        <v>64</v>
      </c>
      <c r="J121" s="116" t="s">
        <v>42</v>
      </c>
      <c r="K121" s="116"/>
      <c r="L121" s="116"/>
      <c r="M121" s="116">
        <v>127</v>
      </c>
      <c r="N121" s="30">
        <v>125</v>
      </c>
    </row>
    <row r="122" spans="1:14" x14ac:dyDescent="0.25">
      <c r="A122" s="32" t="s">
        <v>138</v>
      </c>
      <c r="B122" s="32">
        <v>44</v>
      </c>
      <c r="C122" s="116">
        <v>30</v>
      </c>
      <c r="D122" s="116">
        <v>17</v>
      </c>
      <c r="E122" s="116">
        <v>46</v>
      </c>
      <c r="F122" s="116">
        <v>80</v>
      </c>
      <c r="G122" s="116">
        <v>34</v>
      </c>
      <c r="H122" s="116">
        <v>13</v>
      </c>
      <c r="I122" s="116">
        <v>9</v>
      </c>
      <c r="J122" s="116">
        <v>10</v>
      </c>
      <c r="K122" s="116">
        <v>20</v>
      </c>
      <c r="L122" s="116">
        <v>23</v>
      </c>
      <c r="M122" s="116"/>
      <c r="N122" s="30"/>
    </row>
    <row r="123" spans="1:14" x14ac:dyDescent="0.25">
      <c r="A123" s="32" t="s">
        <v>139</v>
      </c>
      <c r="B123" s="32">
        <v>80</v>
      </c>
      <c r="C123" s="116">
        <v>74</v>
      </c>
      <c r="D123" s="116">
        <v>74</v>
      </c>
      <c r="E123" s="116">
        <v>97</v>
      </c>
      <c r="F123" s="116">
        <v>110</v>
      </c>
      <c r="G123" s="116">
        <v>117</v>
      </c>
      <c r="H123" s="116">
        <v>101</v>
      </c>
      <c r="I123" s="116">
        <v>91</v>
      </c>
      <c r="J123" s="116">
        <v>82</v>
      </c>
      <c r="K123" s="116">
        <v>90</v>
      </c>
      <c r="L123" s="116">
        <v>79</v>
      </c>
      <c r="M123" s="116">
        <v>49</v>
      </c>
      <c r="N123" s="30">
        <v>56</v>
      </c>
    </row>
    <row r="124" spans="1:14" x14ac:dyDescent="0.25">
      <c r="A124" s="32" t="s">
        <v>140</v>
      </c>
      <c r="B124" s="32">
        <v>108</v>
      </c>
      <c r="C124" s="116">
        <v>107</v>
      </c>
      <c r="D124" s="116">
        <v>123</v>
      </c>
      <c r="E124" s="116">
        <v>129</v>
      </c>
      <c r="F124" s="116">
        <v>129</v>
      </c>
      <c r="G124" s="116">
        <v>132</v>
      </c>
      <c r="H124" s="116">
        <v>124</v>
      </c>
      <c r="I124" s="116">
        <v>118</v>
      </c>
      <c r="J124" s="116">
        <v>115</v>
      </c>
      <c r="K124" s="116">
        <v>121</v>
      </c>
      <c r="L124" s="116">
        <v>121</v>
      </c>
      <c r="M124" s="116">
        <v>71</v>
      </c>
      <c r="N124" s="30">
        <v>75</v>
      </c>
    </row>
    <row r="125" spans="1:14" x14ac:dyDescent="0.25">
      <c r="A125" s="32" t="s">
        <v>141</v>
      </c>
      <c r="B125" s="32"/>
      <c r="C125" s="116"/>
      <c r="D125" s="116"/>
      <c r="E125" s="116">
        <v>95</v>
      </c>
      <c r="F125" s="116">
        <v>88</v>
      </c>
      <c r="G125" s="116">
        <v>84</v>
      </c>
      <c r="H125" s="116">
        <v>83</v>
      </c>
      <c r="I125" s="116">
        <v>82</v>
      </c>
      <c r="J125" s="116">
        <v>75</v>
      </c>
      <c r="K125" s="116">
        <v>78</v>
      </c>
      <c r="L125" s="116">
        <v>84</v>
      </c>
      <c r="M125" s="116">
        <v>114</v>
      </c>
      <c r="N125" s="30">
        <v>115</v>
      </c>
    </row>
    <row r="126" spans="1:14" x14ac:dyDescent="0.25">
      <c r="A126" s="32" t="s">
        <v>142</v>
      </c>
      <c r="B126" s="32">
        <v>62</v>
      </c>
      <c r="C126" s="116">
        <v>63</v>
      </c>
      <c r="D126" s="116">
        <v>33</v>
      </c>
      <c r="E126" s="116">
        <v>20</v>
      </c>
      <c r="F126" s="116">
        <v>20</v>
      </c>
      <c r="G126" s="116">
        <v>16</v>
      </c>
      <c r="H126" s="116">
        <v>15</v>
      </c>
      <c r="I126" s="116">
        <v>17</v>
      </c>
      <c r="J126" s="116">
        <v>18</v>
      </c>
      <c r="K126" s="116">
        <v>27</v>
      </c>
      <c r="L126" s="116">
        <v>39</v>
      </c>
      <c r="M126" s="116">
        <v>98</v>
      </c>
      <c r="N126" s="30">
        <v>92</v>
      </c>
    </row>
    <row r="127" spans="1:14" x14ac:dyDescent="0.25">
      <c r="A127" s="32" t="s">
        <v>143</v>
      </c>
      <c r="B127" s="32">
        <v>39</v>
      </c>
      <c r="C127" s="116">
        <v>33</v>
      </c>
      <c r="D127" s="116">
        <v>28</v>
      </c>
      <c r="E127" s="116">
        <v>53</v>
      </c>
      <c r="F127" s="116">
        <v>67</v>
      </c>
      <c r="G127" s="116">
        <v>59</v>
      </c>
      <c r="H127" s="116">
        <v>63</v>
      </c>
      <c r="I127" s="116">
        <v>79</v>
      </c>
      <c r="J127" s="116">
        <v>81</v>
      </c>
      <c r="K127" s="116">
        <v>82</v>
      </c>
      <c r="L127" s="116">
        <v>83</v>
      </c>
      <c r="M127" s="116">
        <v>28</v>
      </c>
      <c r="N127" s="30">
        <v>15</v>
      </c>
    </row>
    <row r="128" spans="1:14" x14ac:dyDescent="0.25">
      <c r="A128" s="32" t="s">
        <v>144</v>
      </c>
      <c r="B128" s="32">
        <v>103</v>
      </c>
      <c r="C128" s="116">
        <v>110</v>
      </c>
      <c r="D128" s="116">
        <v>110</v>
      </c>
      <c r="E128" s="116">
        <v>115</v>
      </c>
      <c r="F128" s="116">
        <v>116</v>
      </c>
      <c r="G128" s="116">
        <v>119</v>
      </c>
      <c r="H128" s="116">
        <v>117</v>
      </c>
      <c r="I128" s="116">
        <v>106</v>
      </c>
      <c r="J128" s="116">
        <v>112</v>
      </c>
      <c r="K128" s="116">
        <v>99</v>
      </c>
      <c r="L128" s="116">
        <v>88</v>
      </c>
      <c r="M128" s="116">
        <v>87</v>
      </c>
      <c r="N128" s="30">
        <v>84</v>
      </c>
    </row>
    <row r="129" spans="1:14" x14ac:dyDescent="0.25">
      <c r="A129" s="32" t="s">
        <v>145</v>
      </c>
      <c r="B129" s="32"/>
      <c r="C129" s="116"/>
      <c r="D129" s="116"/>
      <c r="E129" s="116"/>
      <c r="F129" s="116"/>
      <c r="G129" s="116">
        <v>69</v>
      </c>
      <c r="H129" s="116">
        <v>79</v>
      </c>
      <c r="I129" s="116">
        <v>87</v>
      </c>
      <c r="J129" s="116">
        <v>90</v>
      </c>
      <c r="K129" s="116"/>
      <c r="L129" s="116">
        <v>77</v>
      </c>
      <c r="M129" s="116">
        <v>86</v>
      </c>
      <c r="N129" s="30">
        <v>85</v>
      </c>
    </row>
    <row r="130" spans="1:14" x14ac:dyDescent="0.25">
      <c r="A130" s="32" t="s">
        <v>146</v>
      </c>
      <c r="B130" s="32"/>
      <c r="C130" s="116"/>
      <c r="D130" s="116"/>
      <c r="E130" s="116"/>
      <c r="F130" s="116"/>
      <c r="G130" s="116">
        <v>101</v>
      </c>
      <c r="H130" s="116">
        <v>94</v>
      </c>
      <c r="I130" s="116">
        <v>117</v>
      </c>
      <c r="J130" s="116">
        <v>123</v>
      </c>
      <c r="K130" s="116">
        <v>120</v>
      </c>
      <c r="L130" s="116">
        <v>119</v>
      </c>
      <c r="M130" s="116">
        <v>79</v>
      </c>
      <c r="N130" s="30">
        <v>90</v>
      </c>
    </row>
    <row r="131" spans="1:14" x14ac:dyDescent="0.25">
      <c r="A131" s="32" t="s">
        <v>147</v>
      </c>
      <c r="B131" s="32">
        <v>20</v>
      </c>
      <c r="C131" s="116">
        <v>13</v>
      </c>
      <c r="D131" s="116">
        <v>8</v>
      </c>
      <c r="E131" s="116">
        <v>9</v>
      </c>
      <c r="F131" s="116">
        <v>5</v>
      </c>
      <c r="G131" s="116">
        <v>8</v>
      </c>
      <c r="H131" s="116">
        <v>5</v>
      </c>
      <c r="I131" s="116">
        <v>4</v>
      </c>
      <c r="J131" s="116">
        <v>5</v>
      </c>
      <c r="K131" s="116">
        <v>8</v>
      </c>
      <c r="L131" s="116">
        <v>6</v>
      </c>
      <c r="M131" s="116"/>
      <c r="N131" s="30"/>
    </row>
    <row r="132" spans="1:14" x14ac:dyDescent="0.25">
      <c r="A132" s="32" t="s">
        <v>148</v>
      </c>
      <c r="B132" s="32">
        <v>31</v>
      </c>
      <c r="C132" s="116">
        <v>23</v>
      </c>
      <c r="D132" s="116">
        <v>15</v>
      </c>
      <c r="E132" s="116">
        <v>23</v>
      </c>
      <c r="F132" s="116">
        <v>31</v>
      </c>
      <c r="G132" s="116">
        <v>32</v>
      </c>
      <c r="H132" s="116">
        <v>32</v>
      </c>
      <c r="I132" s="116">
        <v>20</v>
      </c>
      <c r="J132" s="116">
        <v>14</v>
      </c>
      <c r="K132" s="116">
        <v>15</v>
      </c>
      <c r="L132" s="116">
        <v>15</v>
      </c>
      <c r="M132" s="116">
        <v>3</v>
      </c>
      <c r="N132" s="30">
        <v>2</v>
      </c>
    </row>
    <row r="133" spans="1:14" x14ac:dyDescent="0.25">
      <c r="A133" s="32" t="s">
        <v>149</v>
      </c>
      <c r="B133" s="32">
        <v>67</v>
      </c>
      <c r="C133" s="116">
        <v>69</v>
      </c>
      <c r="D133" s="116">
        <v>77</v>
      </c>
      <c r="E133" s="116">
        <v>110</v>
      </c>
      <c r="F133" s="116">
        <v>127</v>
      </c>
      <c r="G133" s="116">
        <v>137</v>
      </c>
      <c r="H133" s="116">
        <v>147</v>
      </c>
      <c r="I133" s="116">
        <v>144</v>
      </c>
      <c r="J133" s="116">
        <v>137</v>
      </c>
      <c r="K133" s="116">
        <v>124</v>
      </c>
      <c r="L133" s="116">
        <v>104</v>
      </c>
      <c r="M133" s="116">
        <v>10</v>
      </c>
      <c r="N133" s="30">
        <v>12</v>
      </c>
    </row>
    <row r="134" spans="1:14" x14ac:dyDescent="0.25">
      <c r="A134" s="32" t="s">
        <v>150</v>
      </c>
      <c r="B134" s="32">
        <v>16</v>
      </c>
      <c r="C134" s="116">
        <v>15</v>
      </c>
      <c r="D134" s="116">
        <v>6</v>
      </c>
      <c r="E134" s="116">
        <v>6</v>
      </c>
      <c r="F134" s="116">
        <v>2</v>
      </c>
      <c r="G134" s="116">
        <v>2</v>
      </c>
      <c r="H134" s="116">
        <v>3</v>
      </c>
      <c r="I134" s="116">
        <v>6</v>
      </c>
      <c r="J134" s="116">
        <v>8</v>
      </c>
      <c r="K134" s="116">
        <v>2</v>
      </c>
      <c r="L134" s="116">
        <v>37</v>
      </c>
      <c r="M134" s="116">
        <v>89</v>
      </c>
      <c r="N134" s="30">
        <v>78</v>
      </c>
    </row>
    <row r="135" spans="1:14" x14ac:dyDescent="0.25">
      <c r="A135" s="32" t="s">
        <v>151</v>
      </c>
      <c r="B135" s="32">
        <v>19</v>
      </c>
      <c r="C135" s="116">
        <v>20</v>
      </c>
      <c r="D135" s="116">
        <v>24</v>
      </c>
      <c r="E135" s="116">
        <v>43</v>
      </c>
      <c r="F135" s="116">
        <v>73</v>
      </c>
      <c r="G135" s="116">
        <v>109</v>
      </c>
      <c r="H135" s="116">
        <v>127</v>
      </c>
      <c r="I135" s="116">
        <v>112</v>
      </c>
      <c r="J135" s="116">
        <v>79</v>
      </c>
      <c r="K135" s="116">
        <v>73</v>
      </c>
      <c r="L135" s="116">
        <v>80</v>
      </c>
      <c r="M135" s="116">
        <v>62</v>
      </c>
      <c r="N135" s="30">
        <v>29</v>
      </c>
    </row>
    <row r="136" spans="1:14" x14ac:dyDescent="0.25">
      <c r="A136" s="32" t="s">
        <v>152</v>
      </c>
      <c r="B136" s="32">
        <v>65</v>
      </c>
      <c r="C136" s="116">
        <v>70</v>
      </c>
      <c r="D136" s="116">
        <v>60</v>
      </c>
      <c r="E136" s="116">
        <v>67</v>
      </c>
      <c r="F136" s="116">
        <v>41</v>
      </c>
      <c r="G136" s="116">
        <v>27</v>
      </c>
      <c r="H136" s="116">
        <v>28</v>
      </c>
      <c r="I136" s="116">
        <v>25</v>
      </c>
      <c r="J136" s="116">
        <v>35</v>
      </c>
      <c r="K136" s="116">
        <v>58</v>
      </c>
      <c r="L136" s="116">
        <v>70</v>
      </c>
      <c r="M136" s="116">
        <v>78</v>
      </c>
      <c r="N136" s="30">
        <v>68</v>
      </c>
    </row>
    <row r="137" spans="1:14" x14ac:dyDescent="0.25">
      <c r="A137" s="32" t="s">
        <v>153</v>
      </c>
      <c r="B137" s="32"/>
      <c r="C137" s="116"/>
      <c r="D137" s="116"/>
      <c r="E137" s="116"/>
      <c r="F137" s="116">
        <v>50</v>
      </c>
      <c r="G137" s="116">
        <v>49</v>
      </c>
      <c r="H137" s="116">
        <v>51</v>
      </c>
      <c r="I137" s="116">
        <v>58</v>
      </c>
      <c r="J137" s="116" t="s">
        <v>42</v>
      </c>
      <c r="K137" s="116"/>
      <c r="L137" s="116"/>
      <c r="M137" s="116">
        <v>73</v>
      </c>
      <c r="N137" s="30">
        <v>94</v>
      </c>
    </row>
    <row r="138" spans="1:14" x14ac:dyDescent="0.25">
      <c r="A138" s="32" t="s">
        <v>154</v>
      </c>
      <c r="B138" s="32"/>
      <c r="C138" s="116"/>
      <c r="D138" s="116"/>
      <c r="E138" s="116">
        <v>44</v>
      </c>
      <c r="F138" s="116">
        <v>44</v>
      </c>
      <c r="G138" s="116">
        <v>46</v>
      </c>
      <c r="H138" s="116">
        <v>66</v>
      </c>
      <c r="I138" s="116">
        <v>65</v>
      </c>
      <c r="J138" s="116">
        <v>59</v>
      </c>
      <c r="K138" s="116"/>
      <c r="L138" s="116">
        <v>52</v>
      </c>
      <c r="M138" s="116"/>
      <c r="N138" s="30"/>
    </row>
    <row r="139" spans="1:14" x14ac:dyDescent="0.25">
      <c r="A139" s="32" t="s">
        <v>155</v>
      </c>
      <c r="B139" s="32">
        <v>6</v>
      </c>
      <c r="C139" s="116">
        <v>2</v>
      </c>
      <c r="D139" s="116">
        <v>21</v>
      </c>
      <c r="E139" s="116">
        <v>26</v>
      </c>
      <c r="F139" s="116">
        <v>17</v>
      </c>
      <c r="G139" s="116">
        <v>19</v>
      </c>
      <c r="H139" s="116">
        <v>19</v>
      </c>
      <c r="I139" s="116">
        <v>26</v>
      </c>
      <c r="J139" s="116">
        <v>16</v>
      </c>
      <c r="K139" s="116">
        <v>10</v>
      </c>
      <c r="L139" s="116">
        <v>19</v>
      </c>
      <c r="M139" s="116">
        <v>26</v>
      </c>
      <c r="N139" s="30">
        <v>44</v>
      </c>
    </row>
    <row r="140" spans="1:14" x14ac:dyDescent="0.25">
      <c r="A140" s="32" t="s">
        <v>156</v>
      </c>
      <c r="B140" s="32">
        <v>1</v>
      </c>
      <c r="C140" s="116">
        <v>16</v>
      </c>
      <c r="D140" s="116">
        <v>44</v>
      </c>
      <c r="E140" s="116">
        <v>41</v>
      </c>
      <c r="F140" s="116">
        <v>26</v>
      </c>
      <c r="G140" s="116">
        <v>26</v>
      </c>
      <c r="H140" s="116">
        <v>25</v>
      </c>
      <c r="I140" s="116">
        <v>21</v>
      </c>
      <c r="J140" s="116">
        <v>20</v>
      </c>
      <c r="K140" s="116">
        <v>19</v>
      </c>
      <c r="L140" s="116">
        <v>13</v>
      </c>
      <c r="M140" s="116">
        <v>8</v>
      </c>
      <c r="N140" s="30">
        <v>8</v>
      </c>
    </row>
    <row r="141" spans="1:14" x14ac:dyDescent="0.25">
      <c r="A141" s="32" t="s">
        <v>157</v>
      </c>
      <c r="B141" s="32">
        <v>105</v>
      </c>
      <c r="C141" s="116">
        <v>103</v>
      </c>
      <c r="D141" s="116">
        <v>68</v>
      </c>
      <c r="E141" s="116">
        <v>63</v>
      </c>
      <c r="F141" s="116">
        <v>59</v>
      </c>
      <c r="G141" s="116"/>
      <c r="H141" s="116"/>
      <c r="I141" s="116"/>
      <c r="J141" s="116" t="s">
        <v>42</v>
      </c>
      <c r="K141" s="116"/>
      <c r="L141" s="116"/>
      <c r="M141" s="116"/>
      <c r="N141" s="30"/>
    </row>
    <row r="142" spans="1:14" x14ac:dyDescent="0.25">
      <c r="A142" s="32" t="s">
        <v>158</v>
      </c>
      <c r="B142" s="32">
        <v>114</v>
      </c>
      <c r="C142" s="116">
        <v>117</v>
      </c>
      <c r="D142" s="116">
        <v>94</v>
      </c>
      <c r="E142" s="116">
        <v>58</v>
      </c>
      <c r="F142" s="116">
        <v>51</v>
      </c>
      <c r="G142" s="116">
        <v>62</v>
      </c>
      <c r="H142" s="116">
        <v>48</v>
      </c>
      <c r="I142" s="116">
        <v>32</v>
      </c>
      <c r="J142" s="116">
        <v>25</v>
      </c>
      <c r="K142" s="116">
        <v>22</v>
      </c>
      <c r="L142" s="116">
        <v>16</v>
      </c>
      <c r="M142" s="116">
        <v>19</v>
      </c>
      <c r="N142" s="30">
        <v>14</v>
      </c>
    </row>
    <row r="143" spans="1:14" x14ac:dyDescent="0.25">
      <c r="A143" s="32" t="s">
        <v>159</v>
      </c>
      <c r="B143" s="32">
        <v>130</v>
      </c>
      <c r="C143" s="116">
        <v>123</v>
      </c>
      <c r="D143" s="116">
        <v>120</v>
      </c>
      <c r="E143" s="116">
        <v>125</v>
      </c>
      <c r="F143" s="116">
        <v>118</v>
      </c>
      <c r="G143" s="116">
        <v>100</v>
      </c>
      <c r="H143" s="116"/>
      <c r="I143" s="116">
        <v>94</v>
      </c>
      <c r="J143" s="116">
        <v>89</v>
      </c>
      <c r="K143" s="116">
        <v>96</v>
      </c>
      <c r="L143" s="116">
        <v>94</v>
      </c>
      <c r="M143" s="116">
        <v>121</v>
      </c>
      <c r="N143" s="30">
        <v>118</v>
      </c>
    </row>
    <row r="144" spans="1:14" x14ac:dyDescent="0.25">
      <c r="A144" s="32" t="s">
        <v>160</v>
      </c>
      <c r="B144" s="32">
        <v>75</v>
      </c>
      <c r="C144" s="116">
        <v>94</v>
      </c>
      <c r="D144" s="116">
        <v>107</v>
      </c>
      <c r="E144" s="116">
        <v>119</v>
      </c>
      <c r="F144" s="116">
        <v>121</v>
      </c>
      <c r="G144" s="116">
        <v>114</v>
      </c>
      <c r="H144" s="116">
        <v>114</v>
      </c>
      <c r="I144" s="116">
        <v>107</v>
      </c>
      <c r="J144" s="116">
        <v>105</v>
      </c>
      <c r="K144" s="116">
        <v>108</v>
      </c>
      <c r="L144" s="116">
        <v>110</v>
      </c>
      <c r="M144" s="116">
        <v>110</v>
      </c>
      <c r="N144" s="30">
        <v>111</v>
      </c>
    </row>
    <row r="145" spans="1:14" x14ac:dyDescent="0.25">
      <c r="A145" s="32" t="s">
        <v>161</v>
      </c>
      <c r="B145" s="32">
        <v>71</v>
      </c>
      <c r="C145" s="116">
        <v>75</v>
      </c>
      <c r="D145" s="116">
        <v>43</v>
      </c>
      <c r="E145" s="116">
        <v>30</v>
      </c>
      <c r="F145" s="116">
        <v>43</v>
      </c>
      <c r="G145" s="116">
        <v>45</v>
      </c>
      <c r="H145" s="116">
        <v>39</v>
      </c>
      <c r="I145" s="116">
        <v>37</v>
      </c>
      <c r="J145" s="116">
        <v>31</v>
      </c>
      <c r="K145" s="116">
        <v>35</v>
      </c>
      <c r="L145" s="116">
        <v>27</v>
      </c>
      <c r="M145" s="116">
        <v>25</v>
      </c>
      <c r="N145" s="30">
        <v>28</v>
      </c>
    </row>
    <row r="146" spans="1:14" x14ac:dyDescent="0.25">
      <c r="A146" s="32" t="s">
        <v>162</v>
      </c>
      <c r="B146" s="32">
        <v>125</v>
      </c>
      <c r="C146" s="116">
        <v>130</v>
      </c>
      <c r="D146" s="116">
        <v>122</v>
      </c>
      <c r="E146" s="116">
        <v>118</v>
      </c>
      <c r="F146" s="116">
        <v>124</v>
      </c>
      <c r="G146" s="116">
        <v>128</v>
      </c>
      <c r="H146" s="116">
        <v>133</v>
      </c>
      <c r="I146" s="116">
        <v>129</v>
      </c>
      <c r="J146" s="116" t="s">
        <v>42</v>
      </c>
      <c r="K146" s="116"/>
      <c r="L146" s="116"/>
      <c r="M146" s="116"/>
      <c r="N146" s="30"/>
    </row>
    <row r="147" spans="1:14" x14ac:dyDescent="0.25">
      <c r="A147" s="32" t="s">
        <v>163</v>
      </c>
      <c r="B147" s="32">
        <v>33</v>
      </c>
      <c r="C147" s="116">
        <v>32</v>
      </c>
      <c r="D147" s="116">
        <v>23</v>
      </c>
      <c r="E147" s="116">
        <v>21</v>
      </c>
      <c r="F147" s="116">
        <v>30</v>
      </c>
      <c r="G147" s="116">
        <v>35</v>
      </c>
      <c r="H147" s="116">
        <v>37</v>
      </c>
      <c r="I147" s="116">
        <v>40</v>
      </c>
      <c r="J147" s="116">
        <v>34</v>
      </c>
      <c r="K147" s="116">
        <v>37</v>
      </c>
      <c r="L147" s="116">
        <v>34</v>
      </c>
      <c r="M147" s="116">
        <v>24</v>
      </c>
      <c r="N147" s="30">
        <v>36</v>
      </c>
    </row>
    <row r="148" spans="1:14" x14ac:dyDescent="0.25">
      <c r="A148" s="32" t="s">
        <v>164</v>
      </c>
      <c r="B148" s="32">
        <v>76</v>
      </c>
      <c r="C148" s="116">
        <v>85</v>
      </c>
      <c r="D148" s="116">
        <v>76</v>
      </c>
      <c r="E148" s="116">
        <v>59</v>
      </c>
      <c r="F148" s="116">
        <v>84</v>
      </c>
      <c r="G148" s="116"/>
      <c r="H148" s="116">
        <v>131</v>
      </c>
      <c r="I148" s="116">
        <v>128</v>
      </c>
      <c r="J148" s="116">
        <v>131</v>
      </c>
      <c r="K148" s="116">
        <v>127</v>
      </c>
      <c r="L148" s="116">
        <v>117</v>
      </c>
      <c r="M148" s="116">
        <v>112</v>
      </c>
      <c r="N148" s="30">
        <v>123</v>
      </c>
    </row>
    <row r="149" spans="1:14" x14ac:dyDescent="0.25">
      <c r="A149" s="32" t="s">
        <v>165</v>
      </c>
      <c r="B149" s="32">
        <v>92</v>
      </c>
      <c r="C149" s="116">
        <v>114</v>
      </c>
      <c r="D149" s="116">
        <v>89</v>
      </c>
      <c r="E149" s="116">
        <v>36</v>
      </c>
      <c r="F149" s="116">
        <v>33</v>
      </c>
      <c r="G149" s="116">
        <v>22</v>
      </c>
      <c r="H149" s="116">
        <v>20</v>
      </c>
      <c r="I149" s="116">
        <v>38</v>
      </c>
      <c r="J149" s="116">
        <v>51</v>
      </c>
      <c r="K149" s="116">
        <v>55</v>
      </c>
      <c r="L149" s="116">
        <v>58</v>
      </c>
      <c r="M149" s="116">
        <v>84</v>
      </c>
      <c r="N149" s="30">
        <v>88</v>
      </c>
    </row>
    <row r="150" spans="1:14" x14ac:dyDescent="0.25">
      <c r="A150" s="32" t="s">
        <v>166</v>
      </c>
      <c r="B150" s="32">
        <v>97</v>
      </c>
      <c r="C150" s="116">
        <v>109</v>
      </c>
      <c r="D150" s="116">
        <v>88</v>
      </c>
      <c r="E150" s="116">
        <v>68</v>
      </c>
      <c r="F150" s="116">
        <v>71</v>
      </c>
      <c r="G150" s="116">
        <v>68</v>
      </c>
      <c r="H150" s="116">
        <v>78</v>
      </c>
      <c r="I150" s="116">
        <v>83</v>
      </c>
      <c r="J150" s="116">
        <v>71</v>
      </c>
      <c r="K150" s="116">
        <v>77</v>
      </c>
      <c r="L150" s="116">
        <v>95</v>
      </c>
      <c r="M150" s="116">
        <v>96</v>
      </c>
      <c r="N150" s="30">
        <v>91</v>
      </c>
    </row>
    <row r="151" spans="1:14" x14ac:dyDescent="0.25">
      <c r="A151" s="32" t="s">
        <v>167</v>
      </c>
      <c r="B151" s="32">
        <v>119</v>
      </c>
      <c r="C151" s="116">
        <v>112</v>
      </c>
      <c r="D151" s="116">
        <v>133</v>
      </c>
      <c r="E151" s="116">
        <v>138</v>
      </c>
      <c r="F151" s="116">
        <v>141</v>
      </c>
      <c r="G151" s="116">
        <v>142</v>
      </c>
      <c r="H151" s="116">
        <v>143</v>
      </c>
      <c r="I151" s="116">
        <v>138</v>
      </c>
      <c r="J151" s="116">
        <v>140</v>
      </c>
      <c r="K151" s="116">
        <v>138</v>
      </c>
      <c r="L151" s="116">
        <v>135</v>
      </c>
      <c r="M151" s="116">
        <v>135</v>
      </c>
      <c r="N151" s="30">
        <v>131</v>
      </c>
    </row>
    <row r="152" spans="1:14" x14ac:dyDescent="0.25">
      <c r="A152" s="32" t="s">
        <v>168</v>
      </c>
      <c r="B152" s="32">
        <v>38</v>
      </c>
      <c r="C152" s="116">
        <v>31</v>
      </c>
      <c r="D152" s="116">
        <v>36</v>
      </c>
      <c r="E152" s="116">
        <v>50</v>
      </c>
      <c r="F152" s="116">
        <v>54</v>
      </c>
      <c r="G152" s="116">
        <v>48</v>
      </c>
      <c r="H152" s="116">
        <v>38</v>
      </c>
      <c r="I152" s="116">
        <v>23</v>
      </c>
      <c r="J152" s="116">
        <v>21</v>
      </c>
      <c r="K152" s="116">
        <v>17</v>
      </c>
      <c r="L152" s="116">
        <v>20</v>
      </c>
      <c r="M152" s="116">
        <v>50</v>
      </c>
      <c r="N152" s="30">
        <v>46</v>
      </c>
    </row>
    <row r="153" spans="1:14" x14ac:dyDescent="0.25">
      <c r="A153" s="32" t="s">
        <v>450</v>
      </c>
      <c r="B153" s="32">
        <v>104</v>
      </c>
      <c r="C153" s="116">
        <v>100</v>
      </c>
      <c r="D153" s="116">
        <v>71</v>
      </c>
      <c r="E153" s="116">
        <v>49</v>
      </c>
      <c r="F153" s="116">
        <v>38</v>
      </c>
      <c r="G153" s="116">
        <v>44</v>
      </c>
      <c r="H153" s="116">
        <v>52</v>
      </c>
      <c r="I153" s="116">
        <v>48</v>
      </c>
      <c r="J153" s="116">
        <v>36</v>
      </c>
      <c r="K153" s="116">
        <v>26</v>
      </c>
      <c r="L153" s="116">
        <v>29</v>
      </c>
      <c r="M153" s="116">
        <v>36</v>
      </c>
      <c r="N153" s="30">
        <v>24</v>
      </c>
    </row>
    <row r="154" spans="1:14" x14ac:dyDescent="0.25">
      <c r="A154" s="32" t="s">
        <v>451</v>
      </c>
      <c r="B154" s="32">
        <v>88</v>
      </c>
      <c r="C154" s="116">
        <v>99</v>
      </c>
      <c r="D154" s="116">
        <v>109</v>
      </c>
      <c r="E154" s="116">
        <v>126</v>
      </c>
      <c r="F154" s="116">
        <v>126</v>
      </c>
      <c r="G154" s="116">
        <v>96</v>
      </c>
      <c r="H154" s="116">
        <v>87</v>
      </c>
      <c r="I154" s="116">
        <v>90</v>
      </c>
      <c r="J154" s="116">
        <v>98</v>
      </c>
      <c r="K154" s="116">
        <v>97</v>
      </c>
      <c r="L154" s="116">
        <v>103</v>
      </c>
      <c r="M154" s="116">
        <v>118</v>
      </c>
      <c r="N154" s="30">
        <v>132</v>
      </c>
    </row>
    <row r="155" spans="1:14" x14ac:dyDescent="0.25">
      <c r="A155" s="32" t="s">
        <v>559</v>
      </c>
      <c r="B155" s="32">
        <v>101</v>
      </c>
      <c r="C155" s="116">
        <v>113</v>
      </c>
      <c r="D155" s="116">
        <v>111</v>
      </c>
      <c r="E155" s="116">
        <v>96</v>
      </c>
      <c r="F155" s="116">
        <v>109</v>
      </c>
      <c r="G155" s="116">
        <v>125</v>
      </c>
      <c r="H155" s="116">
        <v>134</v>
      </c>
      <c r="I155" s="116">
        <v>132</v>
      </c>
      <c r="J155" s="116">
        <v>124</v>
      </c>
      <c r="K155" s="116">
        <v>117</v>
      </c>
      <c r="L155" s="116">
        <v>112</v>
      </c>
      <c r="M155" s="116">
        <v>113</v>
      </c>
      <c r="N155" s="30">
        <v>114</v>
      </c>
    </row>
    <row r="156" spans="1:14" x14ac:dyDescent="0.25">
      <c r="A156" s="32" t="s">
        <v>452</v>
      </c>
      <c r="B156" s="32"/>
      <c r="C156" s="116"/>
      <c r="D156" s="116"/>
      <c r="E156" s="116"/>
      <c r="F156" s="116">
        <v>137</v>
      </c>
      <c r="G156" s="116">
        <v>138</v>
      </c>
      <c r="H156" s="116">
        <v>142</v>
      </c>
      <c r="I156" s="116">
        <v>137</v>
      </c>
      <c r="J156" s="116" t="s">
        <v>42</v>
      </c>
      <c r="K156" s="116">
        <v>132</v>
      </c>
      <c r="L156" s="116">
        <v>131</v>
      </c>
      <c r="M156" s="116">
        <v>136</v>
      </c>
      <c r="N156" s="30">
        <v>138</v>
      </c>
    </row>
    <row r="157" spans="1:14" x14ac:dyDescent="0.25">
      <c r="A157" s="32" t="s">
        <v>453</v>
      </c>
      <c r="B157" s="32">
        <v>56</v>
      </c>
      <c r="C157" s="116">
        <v>67</v>
      </c>
      <c r="D157" s="116">
        <v>53</v>
      </c>
      <c r="E157" s="116">
        <v>56</v>
      </c>
      <c r="F157" s="116">
        <v>61</v>
      </c>
      <c r="G157" s="116">
        <v>64</v>
      </c>
      <c r="H157" s="116">
        <v>56</v>
      </c>
      <c r="I157" s="116">
        <v>59</v>
      </c>
      <c r="J157" s="116">
        <v>88</v>
      </c>
      <c r="K157" s="116">
        <v>109</v>
      </c>
      <c r="L157" s="116">
        <v>105</v>
      </c>
      <c r="M157" s="116">
        <v>100</v>
      </c>
      <c r="N157" s="30">
        <v>101</v>
      </c>
    </row>
    <row r="158" spans="1:14" x14ac:dyDescent="0.25">
      <c r="A158" s="33" t="s">
        <v>454</v>
      </c>
      <c r="B158" s="33">
        <v>122</v>
      </c>
      <c r="C158" s="91">
        <v>122</v>
      </c>
      <c r="D158" s="91">
        <v>131</v>
      </c>
      <c r="E158" s="91">
        <v>135</v>
      </c>
      <c r="F158" s="91">
        <v>130</v>
      </c>
      <c r="G158" s="91">
        <v>135</v>
      </c>
      <c r="H158" s="91">
        <v>137</v>
      </c>
      <c r="I158" s="91">
        <v>136</v>
      </c>
      <c r="J158" s="91">
        <v>135</v>
      </c>
      <c r="K158" s="91">
        <v>128</v>
      </c>
      <c r="L158" s="91">
        <v>125</v>
      </c>
      <c r="M158" s="91">
        <v>129</v>
      </c>
      <c r="N158" s="92">
        <v>128</v>
      </c>
    </row>
    <row r="160" spans="1:14" x14ac:dyDescent="0.25">
      <c r="A160" t="s">
        <v>508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ED33-5869-4BAD-98E9-A5880AFEBA6E}">
  <dimension ref="A1:L10"/>
  <sheetViews>
    <sheetView workbookViewId="0">
      <selection activeCell="A7" sqref="A7"/>
    </sheetView>
  </sheetViews>
  <sheetFormatPr defaultRowHeight="15" x14ac:dyDescent="0.25"/>
  <cols>
    <col min="1" max="1" width="17.42578125" customWidth="1"/>
    <col min="2" max="11" width="15.7109375" customWidth="1"/>
  </cols>
  <sheetData>
    <row r="1" spans="1:12" x14ac:dyDescent="0.25">
      <c r="A1" s="229" t="s">
        <v>514</v>
      </c>
      <c r="L1" s="4"/>
    </row>
    <row r="2" spans="1:12" x14ac:dyDescent="0.25">
      <c r="A2" s="216" t="s">
        <v>512</v>
      </c>
    </row>
    <row r="3" spans="1:12" x14ac:dyDescent="0.25">
      <c r="A3" s="239"/>
      <c r="B3" s="109">
        <v>2009</v>
      </c>
      <c r="C3" s="109">
        <v>2010</v>
      </c>
      <c r="D3" s="109">
        <v>2011</v>
      </c>
      <c r="E3" s="109">
        <v>2012</v>
      </c>
      <c r="F3" s="109">
        <v>2013</v>
      </c>
      <c r="G3" s="109">
        <v>2014</v>
      </c>
      <c r="H3" s="109">
        <v>2015</v>
      </c>
      <c r="I3" s="109">
        <v>2016</v>
      </c>
      <c r="J3" s="109">
        <v>2017</v>
      </c>
      <c r="K3" s="110">
        <v>2018</v>
      </c>
    </row>
    <row r="4" spans="1:12" x14ac:dyDescent="0.25">
      <c r="A4" s="240" t="s">
        <v>214</v>
      </c>
      <c r="B4" s="70">
        <v>77685</v>
      </c>
      <c r="C4" s="70">
        <v>77502</v>
      </c>
      <c r="D4" s="70">
        <v>69934</v>
      </c>
      <c r="E4" s="70">
        <v>82296</v>
      </c>
      <c r="F4" s="70">
        <v>100903</v>
      </c>
      <c r="G4" s="70">
        <v>115393</v>
      </c>
      <c r="H4" s="70">
        <v>107925</v>
      </c>
      <c r="I4" s="70">
        <v>124476</v>
      </c>
      <c r="J4" s="70">
        <v>146554</v>
      </c>
      <c r="K4" s="80">
        <v>138009</v>
      </c>
    </row>
    <row r="5" spans="1:12" x14ac:dyDescent="0.25">
      <c r="A5" s="240" t="s">
        <v>215</v>
      </c>
      <c r="B5" s="94">
        <v>52972</v>
      </c>
      <c r="C5" s="94">
        <v>64526</v>
      </c>
      <c r="D5" s="94">
        <v>67782</v>
      </c>
      <c r="E5" s="94">
        <v>74417</v>
      </c>
      <c r="F5" s="94">
        <v>87748</v>
      </c>
      <c r="G5" s="94">
        <v>102322</v>
      </c>
      <c r="H5" s="94">
        <v>99584</v>
      </c>
      <c r="I5" s="94">
        <v>113028</v>
      </c>
      <c r="J5" s="94">
        <v>134915</v>
      </c>
      <c r="K5" s="85">
        <v>133519</v>
      </c>
    </row>
    <row r="6" spans="1:12" x14ac:dyDescent="0.25">
      <c r="A6" s="240" t="s">
        <v>216</v>
      </c>
      <c r="B6" s="94">
        <v>46379</v>
      </c>
      <c r="C6" s="94">
        <v>57016</v>
      </c>
      <c r="D6" s="94">
        <v>57204</v>
      </c>
      <c r="E6" s="94">
        <v>64252</v>
      </c>
      <c r="F6" s="94">
        <v>76612</v>
      </c>
      <c r="G6" s="94">
        <v>83969</v>
      </c>
      <c r="H6" s="94">
        <v>73969</v>
      </c>
      <c r="I6" s="94">
        <v>87065</v>
      </c>
      <c r="J6" s="94">
        <v>99872</v>
      </c>
      <c r="K6" s="85">
        <v>86690</v>
      </c>
    </row>
    <row r="7" spans="1:12" x14ac:dyDescent="0.25">
      <c r="A7" s="240" t="s">
        <v>217</v>
      </c>
      <c r="B7" s="94">
        <v>27600</v>
      </c>
      <c r="C7" s="94">
        <v>34100</v>
      </c>
      <c r="D7" s="94">
        <v>37600</v>
      </c>
      <c r="E7" s="94">
        <v>38400</v>
      </c>
      <c r="F7" s="94">
        <v>46800</v>
      </c>
      <c r="G7" s="94">
        <v>53000</v>
      </c>
      <c r="H7" s="94">
        <v>48900</v>
      </c>
      <c r="I7" s="94">
        <v>55100</v>
      </c>
      <c r="J7" s="94">
        <v>64000</v>
      </c>
      <c r="K7" s="85">
        <v>62900</v>
      </c>
    </row>
    <row r="8" spans="1:12" x14ac:dyDescent="0.25">
      <c r="A8" s="240" t="s">
        <v>312</v>
      </c>
      <c r="B8" s="94">
        <v>23807</v>
      </c>
      <c r="C8" s="94">
        <v>30724</v>
      </c>
      <c r="D8" s="94">
        <v>30080</v>
      </c>
      <c r="E8" s="94">
        <v>31776</v>
      </c>
      <c r="F8" s="94">
        <v>35413</v>
      </c>
      <c r="G8" s="94">
        <v>40850</v>
      </c>
      <c r="H8" s="94">
        <v>39840</v>
      </c>
      <c r="I8" s="94">
        <v>39906</v>
      </c>
      <c r="J8" s="94">
        <v>49888</v>
      </c>
      <c r="K8" s="85">
        <v>50341</v>
      </c>
    </row>
    <row r="9" spans="1:12" x14ac:dyDescent="0.25">
      <c r="A9" s="112" t="s">
        <v>218</v>
      </c>
      <c r="B9" s="147">
        <v>228443</v>
      </c>
      <c r="C9" s="147">
        <v>263868</v>
      </c>
      <c r="D9" s="147">
        <v>262600</v>
      </c>
      <c r="E9" s="147">
        <v>291141</v>
      </c>
      <c r="F9" s="147">
        <v>347476</v>
      </c>
      <c r="G9" s="147">
        <v>395534</v>
      </c>
      <c r="H9" s="147">
        <v>370218</v>
      </c>
      <c r="I9" s="147">
        <v>419575</v>
      </c>
      <c r="J9" s="147">
        <v>495229</v>
      </c>
      <c r="K9" s="134">
        <v>471459</v>
      </c>
    </row>
    <row r="10" spans="1:12" x14ac:dyDescent="0.25">
      <c r="A10" s="241" t="s">
        <v>515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E4875-C0ED-4040-B0BC-1791EB4420BC}">
  <dimension ref="A1:L27"/>
  <sheetViews>
    <sheetView workbookViewId="0">
      <selection activeCell="A7" sqref="A7"/>
    </sheetView>
  </sheetViews>
  <sheetFormatPr defaultRowHeight="15" x14ac:dyDescent="0.25"/>
  <cols>
    <col min="2" max="5" width="20.7109375" customWidth="1"/>
    <col min="11" max="11" width="13.85546875" bestFit="1" customWidth="1"/>
  </cols>
  <sheetData>
    <row r="1" spans="1:11" x14ac:dyDescent="0.25">
      <c r="A1" s="3" t="s">
        <v>219</v>
      </c>
    </row>
    <row r="2" spans="1:11" x14ac:dyDescent="0.25">
      <c r="A2" t="s">
        <v>534</v>
      </c>
    </row>
    <row r="3" spans="1:11" x14ac:dyDescent="0.25">
      <c r="A3" s="31"/>
      <c r="B3" s="345" t="s">
        <v>220</v>
      </c>
      <c r="C3" s="346"/>
      <c r="D3" s="347" t="s">
        <v>221</v>
      </c>
      <c r="E3" s="346"/>
    </row>
    <row r="4" spans="1:11" x14ac:dyDescent="0.25">
      <c r="A4" s="33"/>
      <c r="B4" s="104" t="s">
        <v>222</v>
      </c>
      <c r="C4" s="106" t="s">
        <v>223</v>
      </c>
      <c r="D4" s="148" t="s">
        <v>222</v>
      </c>
      <c r="E4" s="106" t="s">
        <v>223</v>
      </c>
    </row>
    <row r="5" spans="1:11" x14ac:dyDescent="0.25">
      <c r="A5" s="242" t="s">
        <v>470</v>
      </c>
      <c r="B5" s="130">
        <v>431</v>
      </c>
      <c r="C5" s="80">
        <v>133</v>
      </c>
      <c r="D5" s="70">
        <v>7053</v>
      </c>
      <c r="E5" s="80">
        <v>91</v>
      </c>
    </row>
    <row r="6" spans="1:11" x14ac:dyDescent="0.25">
      <c r="A6" s="243" t="s">
        <v>458</v>
      </c>
      <c r="B6" s="131">
        <v>656</v>
      </c>
      <c r="C6" s="85">
        <v>135</v>
      </c>
      <c r="D6" s="94">
        <v>1869</v>
      </c>
      <c r="E6" s="85">
        <v>104</v>
      </c>
    </row>
    <row r="7" spans="1:11" x14ac:dyDescent="0.25">
      <c r="A7" s="243" t="s">
        <v>459</v>
      </c>
      <c r="B7" s="131">
        <v>618</v>
      </c>
      <c r="C7" s="85">
        <v>141</v>
      </c>
      <c r="D7" s="94">
        <v>11375</v>
      </c>
      <c r="E7" s="85">
        <v>117</v>
      </c>
    </row>
    <row r="8" spans="1:11" x14ac:dyDescent="0.25">
      <c r="A8" s="243" t="s">
        <v>460</v>
      </c>
      <c r="B8" s="131">
        <v>619</v>
      </c>
      <c r="C8" s="85">
        <v>128</v>
      </c>
      <c r="D8" s="94">
        <v>2552</v>
      </c>
      <c r="E8" s="85">
        <v>113</v>
      </c>
    </row>
    <row r="9" spans="1:11" x14ac:dyDescent="0.25">
      <c r="A9" s="243" t="s">
        <v>461</v>
      </c>
      <c r="B9" s="131">
        <v>940</v>
      </c>
      <c r="C9" s="85">
        <v>125</v>
      </c>
      <c r="D9" s="94">
        <v>3221</v>
      </c>
      <c r="E9" s="85">
        <v>124</v>
      </c>
    </row>
    <row r="10" spans="1:11" x14ac:dyDescent="0.25">
      <c r="A10" s="243" t="s">
        <v>462</v>
      </c>
      <c r="B10" s="131">
        <v>703</v>
      </c>
      <c r="C10" s="85">
        <v>145</v>
      </c>
      <c r="D10" s="94">
        <v>3370</v>
      </c>
      <c r="E10" s="85">
        <v>146</v>
      </c>
    </row>
    <row r="11" spans="1:11" x14ac:dyDescent="0.25">
      <c r="A11" s="243" t="s">
        <v>463</v>
      </c>
      <c r="B11" s="131">
        <v>717</v>
      </c>
      <c r="C11" s="85">
        <v>124</v>
      </c>
      <c r="D11" s="94">
        <v>3038</v>
      </c>
      <c r="E11" s="85">
        <v>133</v>
      </c>
    </row>
    <row r="12" spans="1:11" x14ac:dyDescent="0.25">
      <c r="A12" s="243" t="s">
        <v>464</v>
      </c>
      <c r="B12" s="131">
        <v>839</v>
      </c>
      <c r="C12" s="85">
        <v>134</v>
      </c>
      <c r="D12" s="94">
        <v>4179</v>
      </c>
      <c r="E12" s="85">
        <v>139</v>
      </c>
    </row>
    <row r="13" spans="1:11" x14ac:dyDescent="0.25">
      <c r="A13" s="243" t="s">
        <v>465</v>
      </c>
      <c r="B13" s="131">
        <v>592</v>
      </c>
      <c r="C13" s="85">
        <v>104</v>
      </c>
      <c r="D13" s="94">
        <v>5329</v>
      </c>
      <c r="E13" s="85">
        <v>114</v>
      </c>
      <c r="K13" s="4"/>
    </row>
    <row r="14" spans="1:11" x14ac:dyDescent="0.25">
      <c r="A14" s="243" t="s">
        <v>466</v>
      </c>
      <c r="B14" s="131">
        <v>864</v>
      </c>
      <c r="C14" s="85">
        <v>120</v>
      </c>
      <c r="D14" s="94">
        <v>8780</v>
      </c>
      <c r="E14" s="85">
        <v>178</v>
      </c>
    </row>
    <row r="15" spans="1:11" x14ac:dyDescent="0.25">
      <c r="A15" s="243" t="s">
        <v>467</v>
      </c>
      <c r="B15" s="131">
        <v>1114</v>
      </c>
      <c r="C15" s="85">
        <v>118</v>
      </c>
      <c r="D15" s="94">
        <v>7554</v>
      </c>
      <c r="E15" s="85">
        <v>167</v>
      </c>
    </row>
    <row r="16" spans="1:11" x14ac:dyDescent="0.25">
      <c r="A16" s="243" t="s">
        <v>468</v>
      </c>
      <c r="B16" s="131">
        <v>1055</v>
      </c>
      <c r="C16" s="85">
        <v>111</v>
      </c>
      <c r="D16" s="94">
        <v>4673</v>
      </c>
      <c r="E16" s="85">
        <v>154</v>
      </c>
    </row>
    <row r="17" spans="1:12" x14ac:dyDescent="0.25">
      <c r="A17" s="243" t="s">
        <v>469</v>
      </c>
      <c r="B17" s="131">
        <v>627</v>
      </c>
      <c r="C17" s="85">
        <v>126</v>
      </c>
      <c r="D17" s="94">
        <v>6767</v>
      </c>
      <c r="E17" s="85">
        <v>158</v>
      </c>
    </row>
    <row r="18" spans="1:12" x14ac:dyDescent="0.25">
      <c r="A18" s="243" t="s">
        <v>492</v>
      </c>
      <c r="B18" s="131">
        <v>1032</v>
      </c>
      <c r="C18" s="85">
        <v>140</v>
      </c>
      <c r="D18" s="94">
        <v>8095</v>
      </c>
      <c r="E18" s="85">
        <v>166</v>
      </c>
    </row>
    <row r="19" spans="1:12" x14ac:dyDescent="0.25">
      <c r="A19" s="243" t="s">
        <v>493</v>
      </c>
      <c r="B19" s="131">
        <v>710</v>
      </c>
      <c r="C19" s="85">
        <v>108</v>
      </c>
      <c r="D19" s="94">
        <v>1959</v>
      </c>
      <c r="E19" s="85">
        <v>124</v>
      </c>
    </row>
    <row r="20" spans="1:12" x14ac:dyDescent="0.25">
      <c r="A20" s="243" t="s">
        <v>494</v>
      </c>
      <c r="B20" s="131">
        <v>1250</v>
      </c>
      <c r="C20" s="85">
        <v>129</v>
      </c>
      <c r="D20" s="94">
        <v>5900</v>
      </c>
      <c r="E20" s="85">
        <v>152</v>
      </c>
      <c r="H20" s="4"/>
      <c r="I20" s="4"/>
      <c r="K20" s="4"/>
      <c r="L20" s="4"/>
    </row>
    <row r="21" spans="1:12" x14ac:dyDescent="0.25">
      <c r="A21" s="243" t="s">
        <v>495</v>
      </c>
      <c r="B21" s="131">
        <v>864</v>
      </c>
      <c r="C21" s="85">
        <v>113</v>
      </c>
      <c r="D21" s="94">
        <v>1923</v>
      </c>
      <c r="E21" s="85">
        <v>131</v>
      </c>
    </row>
    <row r="22" spans="1:12" x14ac:dyDescent="0.25">
      <c r="A22" s="244" t="s">
        <v>491</v>
      </c>
      <c r="B22" s="133">
        <v>1283</v>
      </c>
      <c r="C22" s="90">
        <v>143</v>
      </c>
      <c r="D22" s="75">
        <v>2969</v>
      </c>
      <c r="E22" s="90">
        <v>158</v>
      </c>
    </row>
    <row r="23" spans="1:12" x14ac:dyDescent="0.25">
      <c r="A23" s="210" t="s">
        <v>224</v>
      </c>
      <c r="B23" s="210"/>
    </row>
    <row r="26" spans="1:12" x14ac:dyDescent="0.25">
      <c r="B26" s="4"/>
      <c r="D26" s="4"/>
      <c r="E26" s="4"/>
    </row>
    <row r="27" spans="1:12" x14ac:dyDescent="0.25">
      <c r="D27" s="4"/>
    </row>
  </sheetData>
  <mergeCells count="2">
    <mergeCell ref="B3:C3"/>
    <mergeCell ref="D3:E3"/>
  </mergeCell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8509-6658-4FC1-A571-8C565E62AFE1}">
  <dimension ref="A1:AW40"/>
  <sheetViews>
    <sheetView workbookViewId="0">
      <pane xSplit="1" ySplit="4" topLeftCell="B20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53" customWidth="1"/>
  </cols>
  <sheetData>
    <row r="1" spans="1:49" x14ac:dyDescent="0.25">
      <c r="A1" s="3" t="s">
        <v>523</v>
      </c>
    </row>
    <row r="2" spans="1:49" x14ac:dyDescent="0.25">
      <c r="A2" t="s">
        <v>535</v>
      </c>
    </row>
    <row r="3" spans="1:49" x14ac:dyDescent="0.25">
      <c r="A3" s="58"/>
      <c r="B3" s="345" t="s">
        <v>518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6"/>
      <c r="N3" s="345" t="s">
        <v>519</v>
      </c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6"/>
      <c r="Z3" s="345" t="s">
        <v>520</v>
      </c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6"/>
      <c r="AL3" s="345" t="s">
        <v>521</v>
      </c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6"/>
    </row>
    <row r="4" spans="1:49" x14ac:dyDescent="0.25">
      <c r="A4" s="60"/>
      <c r="B4" s="245">
        <v>2007</v>
      </c>
      <c r="C4" s="246">
        <v>2008</v>
      </c>
      <c r="D4" s="246">
        <v>2009</v>
      </c>
      <c r="E4" s="246">
        <v>2010</v>
      </c>
      <c r="F4" s="246">
        <v>2011</v>
      </c>
      <c r="G4" s="246">
        <v>2012</v>
      </c>
      <c r="H4" s="246">
        <v>2013</v>
      </c>
      <c r="I4" s="246">
        <v>2014</v>
      </c>
      <c r="J4" s="246">
        <v>2015</v>
      </c>
      <c r="K4" s="246">
        <v>2016</v>
      </c>
      <c r="L4" s="246">
        <v>2017</v>
      </c>
      <c r="M4" s="247">
        <v>2018</v>
      </c>
      <c r="N4" s="245">
        <v>2007</v>
      </c>
      <c r="O4" s="246">
        <v>2008</v>
      </c>
      <c r="P4" s="246">
        <v>2009</v>
      </c>
      <c r="Q4" s="246">
        <v>2010</v>
      </c>
      <c r="R4" s="246">
        <v>2011</v>
      </c>
      <c r="S4" s="246">
        <v>2012</v>
      </c>
      <c r="T4" s="246">
        <v>2013</v>
      </c>
      <c r="U4" s="246">
        <v>2014</v>
      </c>
      <c r="V4" s="246">
        <v>2015</v>
      </c>
      <c r="W4" s="246">
        <v>2016</v>
      </c>
      <c r="X4" s="246">
        <v>2017</v>
      </c>
      <c r="Y4" s="247">
        <v>2018</v>
      </c>
      <c r="Z4" s="245">
        <v>2007</v>
      </c>
      <c r="AA4" s="246">
        <v>2008</v>
      </c>
      <c r="AB4" s="246">
        <v>2009</v>
      </c>
      <c r="AC4" s="246">
        <v>2010</v>
      </c>
      <c r="AD4" s="246">
        <v>2011</v>
      </c>
      <c r="AE4" s="246">
        <v>2012</v>
      </c>
      <c r="AF4" s="246">
        <v>2013</v>
      </c>
      <c r="AG4" s="246">
        <v>2014</v>
      </c>
      <c r="AH4" s="246">
        <v>2015</v>
      </c>
      <c r="AI4" s="246">
        <v>2016</v>
      </c>
      <c r="AJ4" s="246">
        <v>2017</v>
      </c>
      <c r="AK4" s="247">
        <v>2018</v>
      </c>
      <c r="AL4" s="245">
        <v>2007</v>
      </c>
      <c r="AM4" s="246">
        <v>2008</v>
      </c>
      <c r="AN4" s="246">
        <v>2009</v>
      </c>
      <c r="AO4" s="246">
        <v>2010</v>
      </c>
      <c r="AP4" s="246">
        <v>2011</v>
      </c>
      <c r="AQ4" s="246">
        <v>2012</v>
      </c>
      <c r="AR4" s="246">
        <v>2013</v>
      </c>
      <c r="AS4" s="246">
        <v>2014</v>
      </c>
      <c r="AT4" s="246">
        <v>2015</v>
      </c>
      <c r="AU4" s="246">
        <v>2016</v>
      </c>
      <c r="AV4" s="246">
        <v>2017</v>
      </c>
      <c r="AW4" s="247">
        <v>2018</v>
      </c>
    </row>
    <row r="5" spans="1:49" x14ac:dyDescent="0.25">
      <c r="A5" s="58" t="s">
        <v>34</v>
      </c>
      <c r="B5" s="258">
        <v>680.293170375366</v>
      </c>
      <c r="C5" s="259">
        <v>755.75962649872804</v>
      </c>
      <c r="D5" s="259">
        <v>532.68277921585695</v>
      </c>
      <c r="E5" s="259">
        <v>367.83625140919798</v>
      </c>
      <c r="F5" s="259">
        <v>246.52823264013199</v>
      </c>
      <c r="G5" s="259">
        <v>331.33119555684902</v>
      </c>
      <c r="H5" s="259">
        <v>252.93408364008801</v>
      </c>
      <c r="I5" s="259">
        <v>265.91836937053102</v>
      </c>
      <c r="J5" s="259">
        <v>288.48537664620699</v>
      </c>
      <c r="K5" s="259">
        <v>165.77288074611201</v>
      </c>
      <c r="L5" s="259">
        <v>354.85507657358698</v>
      </c>
      <c r="M5" s="260">
        <v>428.86644770070802</v>
      </c>
      <c r="N5" s="264">
        <v>29.286913853798101</v>
      </c>
      <c r="O5" s="265">
        <v>36.907240361758099</v>
      </c>
      <c r="P5" s="265">
        <v>28.856900191781399</v>
      </c>
      <c r="Q5" s="265" t="s">
        <v>296</v>
      </c>
      <c r="R5" s="265" t="s">
        <v>296</v>
      </c>
      <c r="S5" s="265">
        <v>14.4957398056121</v>
      </c>
      <c r="T5" s="265">
        <v>11.584767189622401</v>
      </c>
      <c r="U5" s="265">
        <v>18.929782226376801</v>
      </c>
      <c r="V5" s="265">
        <v>33.0556160740446</v>
      </c>
      <c r="W5" s="265">
        <v>29.735045873741999</v>
      </c>
      <c r="X5" s="265">
        <v>42.153410824076197</v>
      </c>
      <c r="Y5" s="266">
        <v>50.806478124822597</v>
      </c>
      <c r="Z5" s="264">
        <v>84.513665692388699</v>
      </c>
      <c r="AA5" s="265">
        <v>171.9541880491</v>
      </c>
      <c r="AB5" s="265">
        <v>133.365673859314</v>
      </c>
      <c r="AC5" s="265">
        <v>117.414065287724</v>
      </c>
      <c r="AD5" s="265">
        <v>91.803400439212197</v>
      </c>
      <c r="AE5" s="265">
        <v>129.42624826439399</v>
      </c>
      <c r="AF5" s="265">
        <v>128.39783635164801</v>
      </c>
      <c r="AG5" s="265">
        <v>85.634729119323396</v>
      </c>
      <c r="AH5" s="265">
        <v>84.141568188477095</v>
      </c>
      <c r="AI5" s="265">
        <v>86.975009180695395</v>
      </c>
      <c r="AJ5" s="265">
        <v>101.168185977783</v>
      </c>
      <c r="AK5" s="266">
        <v>105.3487267</v>
      </c>
      <c r="AL5" s="264">
        <v>566.49259082917899</v>
      </c>
      <c r="AM5" s="265">
        <v>546.89819808786899</v>
      </c>
      <c r="AN5" s="265">
        <v>370.46020516476102</v>
      </c>
      <c r="AO5" s="265">
        <v>250.422186121474</v>
      </c>
      <c r="AP5" s="265">
        <v>154.724832200919</v>
      </c>
      <c r="AQ5" s="265">
        <v>187.409207486843</v>
      </c>
      <c r="AR5" s="265">
        <v>112.951480098818</v>
      </c>
      <c r="AS5" s="265">
        <v>161.35385802483</v>
      </c>
      <c r="AT5" s="265">
        <v>171.28819238368601</v>
      </c>
      <c r="AU5" s="265">
        <v>49.062825691674298</v>
      </c>
      <c r="AV5" s="265">
        <v>211.533479771728</v>
      </c>
      <c r="AW5" s="266">
        <v>272.711242875886</v>
      </c>
    </row>
    <row r="6" spans="1:49" x14ac:dyDescent="0.25">
      <c r="A6" s="59" t="s">
        <v>35</v>
      </c>
      <c r="B6" s="258">
        <v>85.306937224726894</v>
      </c>
      <c r="C6" s="259">
        <v>90.406782143772702</v>
      </c>
      <c r="D6" s="259">
        <v>103.57455722984</v>
      </c>
      <c r="E6" s="259">
        <v>57.423041010800702</v>
      </c>
      <c r="F6" s="259">
        <v>135.17597013991701</v>
      </c>
      <c r="G6" s="259">
        <v>56.140353131335999</v>
      </c>
      <c r="H6" s="259">
        <v>78.733388301806102</v>
      </c>
      <c r="I6" s="259">
        <v>79.145026541299202</v>
      </c>
      <c r="J6" s="259">
        <v>124.66940384336</v>
      </c>
      <c r="K6" s="259">
        <v>62.920207735319998</v>
      </c>
      <c r="L6" s="259">
        <v>121.458366435767</v>
      </c>
      <c r="M6" s="260">
        <v>91.775902812369395</v>
      </c>
      <c r="N6" s="258">
        <v>10.452426509434201</v>
      </c>
      <c r="O6" s="259">
        <v>7.7269564580510499</v>
      </c>
      <c r="P6" s="259">
        <v>8.8588761716096407</v>
      </c>
      <c r="Q6" s="259">
        <v>7.9836168705176496</v>
      </c>
      <c r="R6" s="259">
        <v>14.4469698549395</v>
      </c>
      <c r="S6" s="259">
        <v>11.789889167846599</v>
      </c>
      <c r="T6" s="259">
        <v>15.2039609166192</v>
      </c>
      <c r="U6" s="259">
        <v>14.594066052743001</v>
      </c>
      <c r="V6" s="259">
        <v>11.537399393784099</v>
      </c>
      <c r="W6" s="259">
        <v>4.4994496894478599</v>
      </c>
      <c r="X6" s="259">
        <v>15.5158063414684</v>
      </c>
      <c r="Y6" s="260">
        <v>3.20462094510532</v>
      </c>
      <c r="Z6" s="258">
        <v>39.327546609949103</v>
      </c>
      <c r="AA6" s="259">
        <v>41.313934156077202</v>
      </c>
      <c r="AB6" s="259">
        <v>56.905908649525003</v>
      </c>
      <c r="AC6" s="259">
        <v>20.799409306730102</v>
      </c>
      <c r="AD6" s="259">
        <v>48.8811643764205</v>
      </c>
      <c r="AE6" s="259">
        <v>31.712412019108498</v>
      </c>
      <c r="AF6" s="259">
        <v>27.988499108422001</v>
      </c>
      <c r="AG6" s="259">
        <v>22.9605522394594</v>
      </c>
      <c r="AH6" s="259">
        <v>36.095940926669599</v>
      </c>
      <c r="AI6" s="259">
        <v>36.798011138949299</v>
      </c>
      <c r="AJ6" s="259">
        <v>71.840619249332605</v>
      </c>
      <c r="AK6" s="260">
        <v>36.633714438151699</v>
      </c>
      <c r="AL6" s="258">
        <v>35.526964105343602</v>
      </c>
      <c r="AM6" s="259">
        <v>41.365891529644401</v>
      </c>
      <c r="AN6" s="259">
        <v>37.809772408705797</v>
      </c>
      <c r="AO6" s="259">
        <v>28.640014833553</v>
      </c>
      <c r="AP6" s="259">
        <v>71.847835908557002</v>
      </c>
      <c r="AQ6" s="259">
        <v>12.6380519443809</v>
      </c>
      <c r="AR6" s="259">
        <v>35.540928276764902</v>
      </c>
      <c r="AS6" s="259">
        <v>41.590408249096797</v>
      </c>
      <c r="AT6" s="259">
        <v>77.036063522906105</v>
      </c>
      <c r="AU6" s="259">
        <v>21.622746906922799</v>
      </c>
      <c r="AV6" s="259">
        <v>34.101940844965704</v>
      </c>
      <c r="AW6" s="260">
        <v>51.937567429112399</v>
      </c>
    </row>
    <row r="7" spans="1:49" x14ac:dyDescent="0.25">
      <c r="A7" s="59" t="s">
        <v>40</v>
      </c>
      <c r="B7" s="258">
        <v>268.53528012504103</v>
      </c>
      <c r="C7" s="259">
        <v>179.63578569597499</v>
      </c>
      <c r="D7" s="259">
        <v>214.10336698418999</v>
      </c>
      <c r="E7" s="259">
        <v>124.001337668616</v>
      </c>
      <c r="F7" s="259">
        <v>166.78485587783501</v>
      </c>
      <c r="G7" s="259">
        <v>121.512705995421</v>
      </c>
      <c r="H7" s="259">
        <v>157.70797401345499</v>
      </c>
      <c r="I7" s="259">
        <v>164.16283793554999</v>
      </c>
      <c r="J7" s="259" t="s">
        <v>296</v>
      </c>
      <c r="K7" s="259">
        <v>167.27107910645</v>
      </c>
      <c r="L7" s="259">
        <v>230.19391546286499</v>
      </c>
      <c r="M7" s="260">
        <v>300.91835795209101</v>
      </c>
      <c r="N7" s="258">
        <v>7.2218389955080298</v>
      </c>
      <c r="O7" s="259">
        <v>13.6478558611345</v>
      </c>
      <c r="P7" s="259">
        <v>9.5369268020943494</v>
      </c>
      <c r="Q7" s="259">
        <v>6.6484249283155297</v>
      </c>
      <c r="R7" s="259">
        <v>0.70411688248500404</v>
      </c>
      <c r="S7" s="259">
        <v>2.8928656780085702</v>
      </c>
      <c r="T7" s="259">
        <v>1.8319637686066299</v>
      </c>
      <c r="U7" s="259">
        <v>5.6784184277945302</v>
      </c>
      <c r="V7" s="259">
        <v>1.2478109799999999</v>
      </c>
      <c r="W7" s="259">
        <v>13.773327360113299</v>
      </c>
      <c r="X7" s="259">
        <v>51.192329926740797</v>
      </c>
      <c r="Y7" s="260">
        <v>47.085669498787802</v>
      </c>
      <c r="Z7" s="258">
        <v>95.251533591190196</v>
      </c>
      <c r="AA7" s="259">
        <v>73.9745559746585</v>
      </c>
      <c r="AB7" s="259">
        <v>107.52341830093501</v>
      </c>
      <c r="AC7" s="259">
        <v>91.8613195240019</v>
      </c>
      <c r="AD7" s="259">
        <v>105.263201062063</v>
      </c>
      <c r="AE7" s="259">
        <v>74.231331604766297</v>
      </c>
      <c r="AF7" s="259">
        <v>81.777460005125107</v>
      </c>
      <c r="AG7" s="259">
        <v>77.076914708297807</v>
      </c>
      <c r="AH7" s="259">
        <v>72.364574634091198</v>
      </c>
      <c r="AI7" s="259">
        <v>63.263324981886697</v>
      </c>
      <c r="AJ7" s="259">
        <v>96.058280566646005</v>
      </c>
      <c r="AK7" s="260">
        <v>210.80939722799999</v>
      </c>
      <c r="AL7" s="258">
        <v>166.06190753834301</v>
      </c>
      <c r="AM7" s="259">
        <v>92.013373860182398</v>
      </c>
      <c r="AN7" s="259">
        <v>97.0430218811602</v>
      </c>
      <c r="AO7" s="259">
        <v>25.491593216298401</v>
      </c>
      <c r="AP7" s="259">
        <v>60.817537933287397</v>
      </c>
      <c r="AQ7" s="259">
        <v>44.388508712645901</v>
      </c>
      <c r="AR7" s="259">
        <v>74.098550239723593</v>
      </c>
      <c r="AS7" s="259">
        <v>81.407504799457598</v>
      </c>
      <c r="AT7" s="259">
        <v>36.762223856247203</v>
      </c>
      <c r="AU7" s="259">
        <v>90.234426764450504</v>
      </c>
      <c r="AV7" s="259">
        <v>82.943304969478206</v>
      </c>
      <c r="AW7" s="260">
        <v>43.023291225303502</v>
      </c>
    </row>
    <row r="8" spans="1:49" x14ac:dyDescent="0.25">
      <c r="A8" s="192" t="s">
        <v>21</v>
      </c>
      <c r="B8" s="302">
        <v>1732.54699985755</v>
      </c>
      <c r="C8" s="303">
        <v>1175.3683085919899</v>
      </c>
      <c r="D8" s="303">
        <v>810.92396909809395</v>
      </c>
      <c r="E8" s="303">
        <v>1055.5552859110601</v>
      </c>
      <c r="F8" s="303">
        <v>1406.5845334810101</v>
      </c>
      <c r="G8" s="303" t="s">
        <v>296</v>
      </c>
      <c r="H8" s="303">
        <v>1830.4578475175199</v>
      </c>
      <c r="I8" s="303">
        <v>1866.00729587155</v>
      </c>
      <c r="J8" s="303">
        <v>1768.4336931181199</v>
      </c>
      <c r="K8" s="303">
        <v>2403.9592992304201</v>
      </c>
      <c r="L8" s="303">
        <v>2923.5507656790201</v>
      </c>
      <c r="M8" s="304" t="s">
        <v>296</v>
      </c>
      <c r="N8" s="302">
        <v>56.0236998637928</v>
      </c>
      <c r="O8" s="303">
        <v>45.888626480731702</v>
      </c>
      <c r="P8" s="303">
        <v>15.5139397131137</v>
      </c>
      <c r="Q8" s="303">
        <v>15.8877769828658</v>
      </c>
      <c r="R8" s="303">
        <v>25.249335291163199</v>
      </c>
      <c r="S8" s="303" t="s">
        <v>296</v>
      </c>
      <c r="T8" s="303">
        <v>82.540539543230395</v>
      </c>
      <c r="U8" s="303">
        <v>122.953969107815</v>
      </c>
      <c r="V8" s="303">
        <v>124.306347128992</v>
      </c>
      <c r="W8" s="303">
        <v>161.22529047834601</v>
      </c>
      <c r="X8" s="303">
        <v>174.919879759921</v>
      </c>
      <c r="Y8" s="304" t="s">
        <v>296</v>
      </c>
      <c r="Z8" s="302">
        <v>588.64313252316595</v>
      </c>
      <c r="AA8" s="303">
        <v>472.74422702054301</v>
      </c>
      <c r="AB8" s="303">
        <v>377.63067305513698</v>
      </c>
      <c r="AC8" s="303">
        <v>424.037749365877</v>
      </c>
      <c r="AD8" s="303">
        <v>412.90874161597799</v>
      </c>
      <c r="AE8" s="303" t="s">
        <v>296</v>
      </c>
      <c r="AF8" s="303">
        <v>640.90301292390598</v>
      </c>
      <c r="AG8" s="303">
        <v>777.50303994647902</v>
      </c>
      <c r="AH8" s="303">
        <v>945.979119660886</v>
      </c>
      <c r="AI8" s="303">
        <v>1184.35842402294</v>
      </c>
      <c r="AJ8" s="303">
        <v>1536.52088212018</v>
      </c>
      <c r="AK8" s="304" t="s">
        <v>296</v>
      </c>
      <c r="AL8" s="302">
        <v>1087.8801674706001</v>
      </c>
      <c r="AM8" s="303">
        <v>656.73545509071801</v>
      </c>
      <c r="AN8" s="303">
        <v>417.77935632984298</v>
      </c>
      <c r="AO8" s="303">
        <v>615.62975956232196</v>
      </c>
      <c r="AP8" s="303">
        <v>968.42645657387197</v>
      </c>
      <c r="AQ8" s="303" t="s">
        <v>296</v>
      </c>
      <c r="AR8" s="303">
        <v>1107.01429505038</v>
      </c>
      <c r="AS8" s="303">
        <v>965.55028681725503</v>
      </c>
      <c r="AT8" s="303">
        <v>698.14822632824098</v>
      </c>
      <c r="AU8" s="303">
        <v>1058.37558472914</v>
      </c>
      <c r="AV8" s="303">
        <v>1212.1100037989199</v>
      </c>
      <c r="AW8" s="304" t="s">
        <v>296</v>
      </c>
    </row>
    <row r="9" spans="1:49" x14ac:dyDescent="0.25">
      <c r="A9" s="59" t="s">
        <v>65</v>
      </c>
      <c r="B9" s="258">
        <v>3.4580462554643998</v>
      </c>
      <c r="C9" s="259">
        <v>60.603303182334201</v>
      </c>
      <c r="D9" s="259">
        <v>38.445758311187298</v>
      </c>
      <c r="E9" s="259">
        <v>30.567595308888901</v>
      </c>
      <c r="F9" s="259">
        <v>12.7786002738564</v>
      </c>
      <c r="G9" s="259">
        <v>6.7479512883306301</v>
      </c>
      <c r="H9" s="259">
        <v>5.89465172692619</v>
      </c>
      <c r="I9" s="259">
        <v>7.34345542375197</v>
      </c>
      <c r="J9" s="259">
        <v>2.8421609499821998</v>
      </c>
      <c r="K9" s="259">
        <v>4.9980918880353098</v>
      </c>
      <c r="L9" s="259">
        <v>6.77825144777366</v>
      </c>
      <c r="M9" s="260">
        <v>16.4018881331844</v>
      </c>
      <c r="N9" s="258" t="s">
        <v>296</v>
      </c>
      <c r="O9" s="259" t="s">
        <v>296</v>
      </c>
      <c r="P9" s="259" t="s">
        <v>296</v>
      </c>
      <c r="Q9" s="259" t="s">
        <v>296</v>
      </c>
      <c r="R9" s="259" t="s">
        <v>296</v>
      </c>
      <c r="S9" s="259" t="s">
        <v>296</v>
      </c>
      <c r="T9" s="259">
        <v>3.4545693538814501</v>
      </c>
      <c r="U9" s="259" t="s">
        <v>296</v>
      </c>
      <c r="V9" s="259">
        <v>1.32296134126094</v>
      </c>
      <c r="W9" s="259">
        <v>0.50722593704889696</v>
      </c>
      <c r="X9" s="259">
        <v>3.8483339474891198</v>
      </c>
      <c r="Y9" s="260" t="s">
        <v>296</v>
      </c>
      <c r="Z9" s="258">
        <v>0.68433341819067695</v>
      </c>
      <c r="AA9" s="259">
        <v>0.41262679898927002</v>
      </c>
      <c r="AB9" s="259" t="s">
        <v>296</v>
      </c>
      <c r="AC9" s="259">
        <v>17.403836857405899</v>
      </c>
      <c r="AD9" s="259">
        <v>3.7776897359440098</v>
      </c>
      <c r="AE9" s="259">
        <v>0.16379414462915001</v>
      </c>
      <c r="AF9" s="259">
        <v>1.3778896620766701</v>
      </c>
      <c r="AG9" s="259">
        <v>3.8939489021945501</v>
      </c>
      <c r="AH9" s="259">
        <v>1.44156493752073</v>
      </c>
      <c r="AI9" s="259">
        <v>4.4908659509864099</v>
      </c>
      <c r="AJ9" s="259">
        <v>2.9299175002845401</v>
      </c>
      <c r="AK9" s="260">
        <v>16.4018881331844</v>
      </c>
      <c r="AL9" s="258">
        <v>2.7737128372737199</v>
      </c>
      <c r="AM9" s="259">
        <v>60.190676383344901</v>
      </c>
      <c r="AN9" s="259">
        <v>38.445758311187298</v>
      </c>
      <c r="AO9" s="259">
        <v>13.163758451483</v>
      </c>
      <c r="AP9" s="259">
        <v>9.0009105379124392</v>
      </c>
      <c r="AQ9" s="259">
        <v>6.5841571437014803</v>
      </c>
      <c r="AR9" s="259">
        <v>1.06219271096807</v>
      </c>
      <c r="AS9" s="259">
        <v>3.4495065215574301</v>
      </c>
      <c r="AT9" s="259">
        <v>7.7634671200531996E-2</v>
      </c>
      <c r="AU9" s="259" t="s">
        <v>296</v>
      </c>
      <c r="AV9" s="259" t="s">
        <v>296</v>
      </c>
      <c r="AW9" s="260" t="s">
        <v>296</v>
      </c>
    </row>
    <row r="10" spans="1:49" x14ac:dyDescent="0.25">
      <c r="A10" s="59" t="s">
        <v>66</v>
      </c>
      <c r="B10" s="258">
        <v>258.67911332287701</v>
      </c>
      <c r="C10" s="259">
        <v>259.41371809426101</v>
      </c>
      <c r="D10" s="259">
        <v>110.03641071733701</v>
      </c>
      <c r="E10" s="259">
        <v>85.200312564151801</v>
      </c>
      <c r="F10" s="259">
        <v>201.984027357841</v>
      </c>
      <c r="G10" s="259">
        <v>100.23518104983501</v>
      </c>
      <c r="H10" s="259">
        <v>113.23599664878201</v>
      </c>
      <c r="I10" s="259">
        <v>89.534913649564601</v>
      </c>
      <c r="J10" s="259">
        <v>80.584932884826799</v>
      </c>
      <c r="K10" s="259">
        <v>102.446254846328</v>
      </c>
      <c r="L10" s="259">
        <v>113.906718188139</v>
      </c>
      <c r="M10" s="260">
        <v>333.34258356488402</v>
      </c>
      <c r="N10" s="258">
        <v>5.1181159479797103</v>
      </c>
      <c r="O10" s="259">
        <v>14.0894129710331</v>
      </c>
      <c r="P10" s="259">
        <v>9.4183592811210204</v>
      </c>
      <c r="Q10" s="259">
        <v>11.929699554331201</v>
      </c>
      <c r="R10" s="259">
        <v>7.2531642930124898</v>
      </c>
      <c r="S10" s="259">
        <v>0.53861394280310504</v>
      </c>
      <c r="T10" s="259">
        <v>4.8965889008828096</v>
      </c>
      <c r="U10" s="259">
        <v>2.8448610976595101</v>
      </c>
      <c r="V10" s="259">
        <v>2.0034735970028601</v>
      </c>
      <c r="W10" s="259">
        <v>27.808702096710899</v>
      </c>
      <c r="X10" s="259">
        <v>12.2577042744116</v>
      </c>
      <c r="Y10" s="260">
        <v>39.739159995561799</v>
      </c>
      <c r="Z10" s="258">
        <v>165.54347022739</v>
      </c>
      <c r="AA10" s="259">
        <v>91.973398762222104</v>
      </c>
      <c r="AB10" s="259">
        <v>65.601610351145993</v>
      </c>
      <c r="AC10" s="259">
        <v>39.541351839956597</v>
      </c>
      <c r="AD10" s="259">
        <v>57.539601448519903</v>
      </c>
      <c r="AE10" s="259">
        <v>62.177274911537303</v>
      </c>
      <c r="AF10" s="259">
        <v>63.915707041939299</v>
      </c>
      <c r="AG10" s="259">
        <v>72.952233621809398</v>
      </c>
      <c r="AH10" s="259">
        <v>22.478176339392199</v>
      </c>
      <c r="AI10" s="259">
        <v>55.998927032692301</v>
      </c>
      <c r="AJ10" s="259">
        <v>57.537370534270501</v>
      </c>
      <c r="AK10" s="260">
        <v>151.86950681432401</v>
      </c>
      <c r="AL10" s="258">
        <v>88.017527147506698</v>
      </c>
      <c r="AM10" s="259">
        <v>153.350906361006</v>
      </c>
      <c r="AN10" s="259">
        <v>35.0164410850699</v>
      </c>
      <c r="AO10" s="259">
        <v>33.729261169864003</v>
      </c>
      <c r="AP10" s="259">
        <v>137.19126161630899</v>
      </c>
      <c r="AQ10" s="259">
        <v>37.519292195494302</v>
      </c>
      <c r="AR10" s="259">
        <v>44.423700705959803</v>
      </c>
      <c r="AS10" s="259">
        <v>13.7378189300958</v>
      </c>
      <c r="AT10" s="259">
        <v>56.103282948431698</v>
      </c>
      <c r="AU10" s="259">
        <v>18.6386257169247</v>
      </c>
      <c r="AV10" s="259">
        <v>44.111643379457</v>
      </c>
      <c r="AW10" s="260">
        <v>141.73391675499801</v>
      </c>
    </row>
    <row r="11" spans="1:49" x14ac:dyDescent="0.25">
      <c r="A11" s="59" t="s">
        <v>71</v>
      </c>
      <c r="B11" s="258">
        <v>2.21992019223927</v>
      </c>
      <c r="C11" s="259">
        <v>6.1076899893050296</v>
      </c>
      <c r="D11" s="259">
        <v>6.3870206440475803</v>
      </c>
      <c r="E11" s="259">
        <v>9.1054936754152909</v>
      </c>
      <c r="F11" s="259">
        <v>2.2443716940870599</v>
      </c>
      <c r="G11" s="259">
        <v>9.7053298624941196</v>
      </c>
      <c r="H11" s="259">
        <v>6.5775354208075596</v>
      </c>
      <c r="I11" s="259">
        <v>14.0816020569673</v>
      </c>
      <c r="J11" s="259">
        <v>4.21112637926311</v>
      </c>
      <c r="K11" s="259">
        <v>8.0183510594169505</v>
      </c>
      <c r="L11" s="259">
        <v>1.74668158670809</v>
      </c>
      <c r="M11" s="260">
        <v>16.986824617026301</v>
      </c>
      <c r="N11" s="258" t="s">
        <v>296</v>
      </c>
      <c r="O11" s="259" t="s">
        <v>296</v>
      </c>
      <c r="P11" s="259">
        <v>2.9924348245471402</v>
      </c>
      <c r="Q11" s="259">
        <v>2.0713097754424599</v>
      </c>
      <c r="R11" s="259">
        <v>0.23632281696797799</v>
      </c>
      <c r="S11" s="259">
        <v>0.42014971206253698</v>
      </c>
      <c r="T11" s="259" t="s">
        <v>296</v>
      </c>
      <c r="U11" s="259">
        <v>5.5427599501679001</v>
      </c>
      <c r="V11" s="259">
        <v>0.34381068674521098</v>
      </c>
      <c r="W11" s="259">
        <v>1.2167670499482901</v>
      </c>
      <c r="X11" s="259">
        <v>1.01420221163696</v>
      </c>
      <c r="Y11" s="260">
        <v>4.0545995802574604</v>
      </c>
      <c r="Z11" s="258">
        <v>0.44094061492481801</v>
      </c>
      <c r="AA11" s="259">
        <v>2.2370186349943499</v>
      </c>
      <c r="AB11" s="259">
        <v>3.3945858195004499</v>
      </c>
      <c r="AC11" s="259">
        <v>6.5942260417840002</v>
      </c>
      <c r="AD11" s="259">
        <v>1.6570399872107699</v>
      </c>
      <c r="AE11" s="259">
        <v>8.0748406129303305</v>
      </c>
      <c r="AF11" s="259">
        <v>2.5944056965395101</v>
      </c>
      <c r="AG11" s="259">
        <v>1.7207597936133701</v>
      </c>
      <c r="AH11" s="259">
        <v>3.25732899022801</v>
      </c>
      <c r="AI11" s="259">
        <v>5.2750944377153504</v>
      </c>
      <c r="AJ11" s="259">
        <v>0.73247937507113503</v>
      </c>
      <c r="AK11" s="260">
        <v>1.12844168812988</v>
      </c>
      <c r="AL11" s="258">
        <v>1.7789795773144499</v>
      </c>
      <c r="AM11" s="259">
        <v>3.8706713543106899</v>
      </c>
      <c r="AN11" s="259" t="s">
        <v>296</v>
      </c>
      <c r="AO11" s="259">
        <v>0.43995785818882999</v>
      </c>
      <c r="AP11" s="259">
        <v>0.35100888990832102</v>
      </c>
      <c r="AQ11" s="259">
        <v>1.21033953750125</v>
      </c>
      <c r="AR11" s="259">
        <v>3.9831297242680499</v>
      </c>
      <c r="AS11" s="259">
        <v>6.8180823131860002</v>
      </c>
      <c r="AT11" s="259">
        <v>0.60998670228989005</v>
      </c>
      <c r="AU11" s="259">
        <v>1.52648957175331</v>
      </c>
      <c r="AV11" s="259" t="s">
        <v>296</v>
      </c>
      <c r="AW11" s="260">
        <v>11.8037833486389</v>
      </c>
    </row>
    <row r="12" spans="1:49" x14ac:dyDescent="0.25">
      <c r="A12" s="59" t="s">
        <v>73</v>
      </c>
      <c r="B12" s="258">
        <v>183.15422959112399</v>
      </c>
      <c r="C12" s="259">
        <v>220.86849525762599</v>
      </c>
      <c r="D12" s="259">
        <v>129.53770474950801</v>
      </c>
      <c r="E12" s="259">
        <v>136.894423511181</v>
      </c>
      <c r="F12" s="259">
        <v>121.588117132709</v>
      </c>
      <c r="G12" s="259">
        <v>103.494155165015</v>
      </c>
      <c r="H12" s="259">
        <v>169.60696214212399</v>
      </c>
      <c r="I12" s="259">
        <v>163.64874205784301</v>
      </c>
      <c r="J12" s="259">
        <v>121.297829889127</v>
      </c>
      <c r="K12" s="259">
        <v>143.57982821461599</v>
      </c>
      <c r="L12" s="259">
        <v>156.44383517185699</v>
      </c>
      <c r="M12" s="260">
        <v>263.74971966014601</v>
      </c>
      <c r="N12" s="258">
        <v>23.487363099099699</v>
      </c>
      <c r="O12" s="259">
        <v>13.8865492364595</v>
      </c>
      <c r="P12" s="259">
        <v>12.744445663846101</v>
      </c>
      <c r="Q12" s="259">
        <v>7.0856703905065297</v>
      </c>
      <c r="R12" s="259">
        <v>4.54851915952485</v>
      </c>
      <c r="S12" s="259">
        <v>7.8235217025956798</v>
      </c>
      <c r="T12" s="259">
        <v>7.5382488956515203</v>
      </c>
      <c r="U12" s="259">
        <v>11.311780993484399</v>
      </c>
      <c r="V12" s="259">
        <v>10.235632317760899</v>
      </c>
      <c r="W12" s="259">
        <v>13.815803591675101</v>
      </c>
      <c r="X12" s="259">
        <v>18.561602078889202</v>
      </c>
      <c r="Y12" s="260">
        <v>12.0364005070905</v>
      </c>
      <c r="Z12" s="258">
        <v>67.539971914956496</v>
      </c>
      <c r="AA12" s="259">
        <v>94.293331380232203</v>
      </c>
      <c r="AB12" s="259">
        <v>72.238168600653196</v>
      </c>
      <c r="AC12" s="259">
        <v>86.851048612996607</v>
      </c>
      <c r="AD12" s="259">
        <v>73.511451230616302</v>
      </c>
      <c r="AE12" s="259">
        <v>78.891113126916096</v>
      </c>
      <c r="AF12" s="259">
        <v>91.082321262840907</v>
      </c>
      <c r="AG12" s="259">
        <v>102.203067141991</v>
      </c>
      <c r="AH12" s="259">
        <v>75.302825125685004</v>
      </c>
      <c r="AI12" s="259">
        <v>91.950422273473905</v>
      </c>
      <c r="AJ12" s="259">
        <v>93.087310414617093</v>
      </c>
      <c r="AK12" s="260">
        <v>125.94197732257101</v>
      </c>
      <c r="AL12" s="258">
        <v>92.126894577068299</v>
      </c>
      <c r="AM12" s="259">
        <v>112.688614640935</v>
      </c>
      <c r="AN12" s="259">
        <v>44.555090485008499</v>
      </c>
      <c r="AO12" s="259">
        <v>42.9577045076784</v>
      </c>
      <c r="AP12" s="259">
        <v>43.528146742567998</v>
      </c>
      <c r="AQ12" s="259">
        <v>16.779520335503001</v>
      </c>
      <c r="AR12" s="259">
        <v>70.986391983631606</v>
      </c>
      <c r="AS12" s="259">
        <v>50.133893922367498</v>
      </c>
      <c r="AT12" s="259">
        <v>35.759372445680697</v>
      </c>
      <c r="AU12" s="259">
        <v>37.813602349466599</v>
      </c>
      <c r="AV12" s="259">
        <v>44.794922678350297</v>
      </c>
      <c r="AW12" s="260">
        <v>125.771341830484</v>
      </c>
    </row>
    <row r="13" spans="1:49" x14ac:dyDescent="0.25">
      <c r="A13" s="59" t="s">
        <v>22</v>
      </c>
      <c r="B13" s="258">
        <v>1078.1647272657599</v>
      </c>
      <c r="C13" s="259">
        <v>978.71940528069695</v>
      </c>
      <c r="D13" s="259">
        <v>715.15055366239596</v>
      </c>
      <c r="E13" s="259">
        <v>735.01358197193599</v>
      </c>
      <c r="F13" s="259">
        <v>702.70281015632099</v>
      </c>
      <c r="G13" s="259">
        <v>609.89998638046802</v>
      </c>
      <c r="H13" s="259">
        <v>880.16781317092398</v>
      </c>
      <c r="I13" s="259">
        <v>797.28957678535198</v>
      </c>
      <c r="J13" s="259">
        <v>942.17348243626498</v>
      </c>
      <c r="K13" s="259">
        <v>959.93792275741498</v>
      </c>
      <c r="L13" s="259">
        <v>1420.1229100391399</v>
      </c>
      <c r="M13" s="260">
        <v>1766.9014360482799</v>
      </c>
      <c r="N13" s="258">
        <v>17.898384699399699</v>
      </c>
      <c r="O13" s="259">
        <v>38.685816823525101</v>
      </c>
      <c r="P13" s="259">
        <v>45.076926496472097</v>
      </c>
      <c r="Q13" s="259">
        <v>39.845241012125101</v>
      </c>
      <c r="R13" s="259">
        <v>50.843102501546497</v>
      </c>
      <c r="S13" s="259">
        <v>33.580099551069402</v>
      </c>
      <c r="T13" s="259">
        <v>68.649541464684106</v>
      </c>
      <c r="U13" s="259">
        <v>68.639527895230501</v>
      </c>
      <c r="V13" s="259">
        <v>114.21819113434201</v>
      </c>
      <c r="W13" s="259">
        <v>208.53739069836899</v>
      </c>
      <c r="X13" s="259">
        <v>261.03997421672602</v>
      </c>
      <c r="Y13" s="260">
        <v>239.699050739743</v>
      </c>
      <c r="Z13" s="258">
        <v>190.593166520219</v>
      </c>
      <c r="AA13" s="259">
        <v>170.145047057531</v>
      </c>
      <c r="AB13" s="259">
        <v>173.93442736819</v>
      </c>
      <c r="AC13" s="259">
        <v>112.66732446410499</v>
      </c>
      <c r="AD13" s="259">
        <v>125.921791048926</v>
      </c>
      <c r="AE13" s="259">
        <v>78.317037006581103</v>
      </c>
      <c r="AF13" s="259">
        <v>120.671345625558</v>
      </c>
      <c r="AG13" s="259">
        <v>149.259536890482</v>
      </c>
      <c r="AH13" s="259">
        <v>153.94785611855499</v>
      </c>
      <c r="AI13" s="259">
        <v>273.68819791269101</v>
      </c>
      <c r="AJ13" s="259">
        <v>736.85245724292497</v>
      </c>
      <c r="AK13" s="260">
        <v>890.88935605640199</v>
      </c>
      <c r="AL13" s="258">
        <v>869.67317604614004</v>
      </c>
      <c r="AM13" s="259">
        <v>769.88854139964099</v>
      </c>
      <c r="AN13" s="259">
        <v>496.13919979773402</v>
      </c>
      <c r="AO13" s="259">
        <v>582.50101649570604</v>
      </c>
      <c r="AP13" s="259">
        <v>525.93791660584805</v>
      </c>
      <c r="AQ13" s="259">
        <v>498.00284982281801</v>
      </c>
      <c r="AR13" s="259">
        <v>690.84692608068201</v>
      </c>
      <c r="AS13" s="259">
        <v>579.39051199963899</v>
      </c>
      <c r="AT13" s="259">
        <v>674.00743518336799</v>
      </c>
      <c r="AU13" s="259">
        <v>477.71233414635498</v>
      </c>
      <c r="AV13" s="259">
        <v>422.23047857948501</v>
      </c>
      <c r="AW13" s="260">
        <v>636.31302925213595</v>
      </c>
    </row>
    <row r="14" spans="1:49" x14ac:dyDescent="0.25">
      <c r="A14" s="59" t="s">
        <v>23</v>
      </c>
      <c r="B14" s="258">
        <v>1095.6123278559301</v>
      </c>
      <c r="C14" s="259">
        <v>1607.95104551946</v>
      </c>
      <c r="D14" s="259">
        <v>905.06335409248902</v>
      </c>
      <c r="E14" s="259">
        <v>932.340019469038</v>
      </c>
      <c r="F14" s="259">
        <v>1008.8516240243</v>
      </c>
      <c r="G14" s="259">
        <v>734.46851703854804</v>
      </c>
      <c r="H14" s="259">
        <v>972.27062280341795</v>
      </c>
      <c r="I14" s="259">
        <v>909.43536885175195</v>
      </c>
      <c r="J14" s="259">
        <v>969.44859420246405</v>
      </c>
      <c r="K14" s="259">
        <v>1211.95959227242</v>
      </c>
      <c r="L14" s="259">
        <v>1456.2398002247</v>
      </c>
      <c r="M14" s="260">
        <v>1731.12379099749</v>
      </c>
      <c r="N14" s="258">
        <v>71.353460947829106</v>
      </c>
      <c r="O14" s="259">
        <v>132.060966052661</v>
      </c>
      <c r="P14" s="259">
        <v>79.247141390553196</v>
      </c>
      <c r="Q14" s="259">
        <v>67.215040163169107</v>
      </c>
      <c r="R14" s="259">
        <v>58.394033543938697</v>
      </c>
      <c r="S14" s="259">
        <v>43.7614577524689</v>
      </c>
      <c r="T14" s="259">
        <v>58.5443445540716</v>
      </c>
      <c r="U14" s="259">
        <v>46.1047110971951</v>
      </c>
      <c r="V14" s="259">
        <v>50.384213987771403</v>
      </c>
      <c r="W14" s="259">
        <v>76.301890966610898</v>
      </c>
      <c r="X14" s="259">
        <v>113.776449548511</v>
      </c>
      <c r="Y14" s="260">
        <v>91.301355310404105</v>
      </c>
      <c r="Z14" s="258">
        <v>417.775149937452</v>
      </c>
      <c r="AA14" s="259">
        <v>548.09952026952806</v>
      </c>
      <c r="AB14" s="259">
        <v>458.738724971973</v>
      </c>
      <c r="AC14" s="259">
        <v>466.42372308935199</v>
      </c>
      <c r="AD14" s="259">
        <v>518.56627117348205</v>
      </c>
      <c r="AE14" s="259">
        <v>422.38074557943401</v>
      </c>
      <c r="AF14" s="259">
        <v>488.250701379124</v>
      </c>
      <c r="AG14" s="259">
        <v>517.00094596082704</v>
      </c>
      <c r="AH14" s="259">
        <v>497.55226754238498</v>
      </c>
      <c r="AI14" s="259">
        <v>596.85811943121598</v>
      </c>
      <c r="AJ14" s="259">
        <v>803.61736629715904</v>
      </c>
      <c r="AK14" s="260">
        <v>1158.51632345199</v>
      </c>
      <c r="AL14" s="258">
        <v>606.48371697064795</v>
      </c>
      <c r="AM14" s="259">
        <v>927.79055919727602</v>
      </c>
      <c r="AN14" s="259">
        <v>367.07748772996302</v>
      </c>
      <c r="AO14" s="259">
        <v>398.70125621651698</v>
      </c>
      <c r="AP14" s="259">
        <v>431.89131930687898</v>
      </c>
      <c r="AQ14" s="259">
        <v>268.32631370664501</v>
      </c>
      <c r="AR14" s="259">
        <v>425.47557687022203</v>
      </c>
      <c r="AS14" s="259">
        <v>346.32971179372998</v>
      </c>
      <c r="AT14" s="259">
        <v>421.51211267230701</v>
      </c>
      <c r="AU14" s="259">
        <v>538.79958187459499</v>
      </c>
      <c r="AV14" s="259">
        <v>538.84598437903196</v>
      </c>
      <c r="AW14" s="260">
        <v>481.30611223509402</v>
      </c>
    </row>
    <row r="15" spans="1:49" x14ac:dyDescent="0.25">
      <c r="A15" s="59" t="s">
        <v>78</v>
      </c>
      <c r="B15" s="258">
        <v>26.041459655807699</v>
      </c>
      <c r="C15" s="259">
        <v>47.922290987658798</v>
      </c>
      <c r="D15" s="259">
        <v>22.996847923783399</v>
      </c>
      <c r="E15" s="259">
        <v>6.6221218602864704</v>
      </c>
      <c r="F15" s="259">
        <v>13.735916202709401</v>
      </c>
      <c r="G15" s="259" t="s">
        <v>296</v>
      </c>
      <c r="H15" s="259">
        <v>17.3428585464689</v>
      </c>
      <c r="I15" s="259">
        <v>12.7110600466214</v>
      </c>
      <c r="J15" s="259">
        <v>34.765071939613499</v>
      </c>
      <c r="K15" s="259">
        <v>12.400803066252999</v>
      </c>
      <c r="L15" s="259">
        <v>9.6891808288736598</v>
      </c>
      <c r="M15" s="260">
        <v>48.719620012606399</v>
      </c>
      <c r="N15" s="258" t="s">
        <v>296</v>
      </c>
      <c r="O15" s="259">
        <v>2.1972388032372701</v>
      </c>
      <c r="P15" s="259">
        <v>3.4729795247019003E-2</v>
      </c>
      <c r="Q15" s="259">
        <v>6.6221218602864704</v>
      </c>
      <c r="R15" s="259">
        <v>7.0201777981664097</v>
      </c>
      <c r="S15" s="259" t="s">
        <v>296</v>
      </c>
      <c r="T15" s="259">
        <v>4.8022927429666202</v>
      </c>
      <c r="U15" s="259">
        <v>3.3747583687018299</v>
      </c>
      <c r="V15" s="259">
        <v>2.6643997342676098</v>
      </c>
      <c r="W15" s="259">
        <v>1.6340849635246399</v>
      </c>
      <c r="X15" s="259">
        <v>1.38168147965341</v>
      </c>
      <c r="Y15" s="260">
        <v>3.9825020715639798</v>
      </c>
      <c r="Z15" s="258">
        <v>0.47219005855156698</v>
      </c>
      <c r="AA15" s="259">
        <v>22.997766140549999</v>
      </c>
      <c r="AB15" s="259">
        <v>5.5567672395230598</v>
      </c>
      <c r="AC15" s="259" t="s">
        <v>296</v>
      </c>
      <c r="AD15" s="259">
        <v>6.31120934726248</v>
      </c>
      <c r="AE15" s="259" t="s">
        <v>296</v>
      </c>
      <c r="AF15" s="259">
        <v>7.6064416676956697</v>
      </c>
      <c r="AG15" s="259">
        <v>4.6927352065922703</v>
      </c>
      <c r="AH15" s="259">
        <v>12.612794859253899</v>
      </c>
      <c r="AI15" s="259">
        <v>10.7667181027283</v>
      </c>
      <c r="AJ15" s="259">
        <v>4.50237041594686</v>
      </c>
      <c r="AK15" s="260">
        <v>6.0458388122561004</v>
      </c>
      <c r="AL15" s="258">
        <v>25.569269597256099</v>
      </c>
      <c r="AM15" s="259">
        <v>22.727286043871501</v>
      </c>
      <c r="AN15" s="259">
        <v>17.405350889013299</v>
      </c>
      <c r="AO15" s="259" t="s">
        <v>296</v>
      </c>
      <c r="AP15" s="259">
        <v>0.40452905728048</v>
      </c>
      <c r="AQ15" s="259" t="s">
        <v>296</v>
      </c>
      <c r="AR15" s="259">
        <v>4.9341241358066501</v>
      </c>
      <c r="AS15" s="259">
        <v>4.6435664713272997</v>
      </c>
      <c r="AT15" s="259">
        <v>19.487877346091999</v>
      </c>
      <c r="AU15" s="259" t="s">
        <v>296</v>
      </c>
      <c r="AV15" s="259">
        <v>3.8051289332733802</v>
      </c>
      <c r="AW15" s="260">
        <v>38.691279128786398</v>
      </c>
    </row>
    <row r="16" spans="1:49" x14ac:dyDescent="0.25">
      <c r="A16" s="59" t="s">
        <v>85</v>
      </c>
      <c r="B16" s="258">
        <v>15.283505648487999</v>
      </c>
      <c r="C16" s="259">
        <v>15.470699820558799</v>
      </c>
      <c r="D16" s="259">
        <v>1.74435258799488</v>
      </c>
      <c r="E16" s="259">
        <v>24.948499758292598</v>
      </c>
      <c r="F16" s="259">
        <v>52.6301061367475</v>
      </c>
      <c r="G16" s="259">
        <v>45.346013203236801</v>
      </c>
      <c r="H16" s="259">
        <v>29.117118696052199</v>
      </c>
      <c r="I16" s="259">
        <v>58.420205617123401</v>
      </c>
      <c r="J16" s="259">
        <v>67.4627214944896</v>
      </c>
      <c r="K16" s="259">
        <v>46.8181984104598</v>
      </c>
      <c r="L16" s="259">
        <v>42.6387175074967</v>
      </c>
      <c r="M16" s="260">
        <v>83.362366705776594</v>
      </c>
      <c r="N16" s="258">
        <v>2.0750768509999999</v>
      </c>
      <c r="O16" s="259" t="s">
        <v>296</v>
      </c>
      <c r="P16" s="259" t="s">
        <v>296</v>
      </c>
      <c r="Q16" s="259">
        <v>0.40128734048963999</v>
      </c>
      <c r="R16" s="259">
        <v>4.5468231957795497</v>
      </c>
      <c r="S16" s="259">
        <v>0.35259169414128899</v>
      </c>
      <c r="T16" s="259">
        <v>1.49973644343359</v>
      </c>
      <c r="U16" s="259">
        <v>4.2722668962799704</v>
      </c>
      <c r="V16" s="259">
        <v>4.7818853912621098</v>
      </c>
      <c r="W16" s="259">
        <v>4.3442344599490097</v>
      </c>
      <c r="X16" s="259">
        <v>24.688352563734199</v>
      </c>
      <c r="Y16" s="260">
        <v>27.562022979605398</v>
      </c>
      <c r="Z16" s="258">
        <v>2.8526986004012902</v>
      </c>
      <c r="AA16" s="259">
        <v>2.9568242575163901</v>
      </c>
      <c r="AB16" s="259">
        <v>1.5131216112402299</v>
      </c>
      <c r="AC16" s="259">
        <v>9.5993086504777896</v>
      </c>
      <c r="AD16" s="259">
        <v>35.186076415677903</v>
      </c>
      <c r="AE16" s="259">
        <v>35.509614618640299</v>
      </c>
      <c r="AF16" s="259">
        <v>14.463705538936701</v>
      </c>
      <c r="AG16" s="259">
        <v>41.812516667086797</v>
      </c>
      <c r="AH16" s="259">
        <v>56.149043041770803</v>
      </c>
      <c r="AI16" s="259">
        <v>38.220046790223797</v>
      </c>
      <c r="AJ16" s="259">
        <v>17.793614357497301</v>
      </c>
      <c r="AK16" s="260">
        <v>47.291680929571598</v>
      </c>
      <c r="AL16" s="258">
        <v>12.430807048086701</v>
      </c>
      <c r="AM16" s="259">
        <v>12.513875563042401</v>
      </c>
      <c r="AN16" s="259">
        <v>0.23123097675465301</v>
      </c>
      <c r="AO16" s="259">
        <v>14.9479037673251</v>
      </c>
      <c r="AP16" s="259">
        <v>12.897206525290001</v>
      </c>
      <c r="AQ16" s="259">
        <v>9.4838068904552806</v>
      </c>
      <c r="AR16" s="259">
        <v>13.153676713682</v>
      </c>
      <c r="AS16" s="259">
        <v>12.3354220537566</v>
      </c>
      <c r="AT16" s="259">
        <v>6.5317930614567103</v>
      </c>
      <c r="AU16" s="259">
        <v>4.2539171602869397</v>
      </c>
      <c r="AV16" s="259">
        <v>0.15675058626522301</v>
      </c>
      <c r="AW16" s="260">
        <v>8.5086627965995696</v>
      </c>
    </row>
    <row r="17" spans="1:49" x14ac:dyDescent="0.25">
      <c r="A17" s="59" t="s">
        <v>90</v>
      </c>
      <c r="B17" s="258">
        <v>100.14613255812</v>
      </c>
      <c r="C17" s="259">
        <v>132.20840077635799</v>
      </c>
      <c r="D17" s="259">
        <v>111.52922234431701</v>
      </c>
      <c r="E17" s="259">
        <v>64.495837996410799</v>
      </c>
      <c r="F17" s="259">
        <v>89.303153519472303</v>
      </c>
      <c r="G17" s="259">
        <v>96.2321307886223</v>
      </c>
      <c r="H17" s="259">
        <v>158.89569134804199</v>
      </c>
      <c r="I17" s="259">
        <v>99.705425410391797</v>
      </c>
      <c r="J17" s="259">
        <v>97.895712237109606</v>
      </c>
      <c r="K17" s="259">
        <v>239.937447112114</v>
      </c>
      <c r="L17" s="259">
        <v>139.79279848816299</v>
      </c>
      <c r="M17" s="260">
        <v>329.61850172217203</v>
      </c>
      <c r="N17" s="258" t="s">
        <v>296</v>
      </c>
      <c r="O17" s="259">
        <v>1.94089427619292</v>
      </c>
      <c r="P17" s="259">
        <v>0.17364897623509601</v>
      </c>
      <c r="Q17" s="259">
        <v>1.65553046507162</v>
      </c>
      <c r="R17" s="259">
        <v>0.95261727519792005</v>
      </c>
      <c r="S17" s="259">
        <v>1.0618609420090599</v>
      </c>
      <c r="T17" s="259">
        <v>2.11517090016849</v>
      </c>
      <c r="U17" s="259">
        <v>0.87678495378324595</v>
      </c>
      <c r="V17" s="259">
        <v>0.55453336571808198</v>
      </c>
      <c r="W17" s="259">
        <v>26.311271134414</v>
      </c>
      <c r="X17" s="259">
        <v>60.997276303616097</v>
      </c>
      <c r="Y17" s="260">
        <v>14.029799831442</v>
      </c>
      <c r="Z17" s="258">
        <v>50.3965849025099</v>
      </c>
      <c r="AA17" s="259">
        <v>52.6381806862709</v>
      </c>
      <c r="AB17" s="259">
        <v>64.855489321977103</v>
      </c>
      <c r="AC17" s="259">
        <v>43.091365415306399</v>
      </c>
      <c r="AD17" s="259">
        <v>56.475439803713101</v>
      </c>
      <c r="AE17" s="259">
        <v>56.993963720650498</v>
      </c>
      <c r="AF17" s="259">
        <v>116.958132346556</v>
      </c>
      <c r="AG17" s="259">
        <v>49.547570685032198</v>
      </c>
      <c r="AH17" s="259">
        <v>39.767251255740803</v>
      </c>
      <c r="AI17" s="259">
        <v>151.41313112877299</v>
      </c>
      <c r="AJ17" s="259">
        <v>64.773027179492402</v>
      </c>
      <c r="AK17" s="260">
        <v>222.544187462965</v>
      </c>
      <c r="AL17" s="258">
        <v>49.749547655610598</v>
      </c>
      <c r="AM17" s="259">
        <v>77.6293258138939</v>
      </c>
      <c r="AN17" s="259">
        <v>46.500084046104497</v>
      </c>
      <c r="AO17" s="259">
        <v>19.748942116032801</v>
      </c>
      <c r="AP17" s="259">
        <v>31.8750964405613</v>
      </c>
      <c r="AQ17" s="259">
        <v>38.176306125962697</v>
      </c>
      <c r="AR17" s="259">
        <v>39.822388101317301</v>
      </c>
      <c r="AS17" s="259">
        <v>49.281069771576298</v>
      </c>
      <c r="AT17" s="259">
        <v>57.573927615650703</v>
      </c>
      <c r="AU17" s="259">
        <v>62.213044848927296</v>
      </c>
      <c r="AV17" s="259">
        <v>14.0224950050541</v>
      </c>
      <c r="AW17" s="260">
        <v>93.044514427764497</v>
      </c>
    </row>
    <row r="18" spans="1:49" x14ac:dyDescent="0.25">
      <c r="A18" s="59" t="s">
        <v>91</v>
      </c>
      <c r="B18" s="258">
        <v>1196</v>
      </c>
      <c r="C18" s="259">
        <v>1395</v>
      </c>
      <c r="D18" s="259">
        <v>739</v>
      </c>
      <c r="E18" s="259">
        <v>884</v>
      </c>
      <c r="F18" s="259">
        <v>1228</v>
      </c>
      <c r="G18" s="259">
        <v>867</v>
      </c>
      <c r="H18" s="259">
        <v>895</v>
      </c>
      <c r="I18" s="259">
        <v>1165</v>
      </c>
      <c r="J18" s="259" t="s">
        <v>296</v>
      </c>
      <c r="K18" s="259" t="s">
        <v>296</v>
      </c>
      <c r="L18" s="259" t="s">
        <v>296</v>
      </c>
      <c r="M18" s="260" t="s">
        <v>296</v>
      </c>
      <c r="N18" s="258">
        <v>169</v>
      </c>
      <c r="O18" s="259">
        <v>89</v>
      </c>
      <c r="P18" s="259">
        <v>40</v>
      </c>
      <c r="Q18" s="259">
        <v>49</v>
      </c>
      <c r="R18" s="259">
        <v>80</v>
      </c>
      <c r="S18" s="259">
        <v>69</v>
      </c>
      <c r="T18" s="259">
        <v>55</v>
      </c>
      <c r="U18" s="259">
        <v>88</v>
      </c>
      <c r="V18" s="259" t="s">
        <v>296</v>
      </c>
      <c r="W18" s="259" t="s">
        <v>296</v>
      </c>
      <c r="X18" s="259" t="s">
        <v>296</v>
      </c>
      <c r="Y18" s="260" t="s">
        <v>296</v>
      </c>
      <c r="Z18" s="258">
        <v>847</v>
      </c>
      <c r="AA18" s="259">
        <v>1077</v>
      </c>
      <c r="AB18" s="259">
        <v>575</v>
      </c>
      <c r="AC18" s="259">
        <v>695</v>
      </c>
      <c r="AD18" s="259">
        <v>844</v>
      </c>
      <c r="AE18" s="259">
        <v>656</v>
      </c>
      <c r="AF18" s="259">
        <v>783</v>
      </c>
      <c r="AG18" s="259">
        <v>732</v>
      </c>
      <c r="AH18" s="259" t="s">
        <v>296</v>
      </c>
      <c r="AI18" s="259" t="s">
        <v>296</v>
      </c>
      <c r="AJ18" s="259" t="s">
        <v>296</v>
      </c>
      <c r="AK18" s="260" t="s">
        <v>296</v>
      </c>
      <c r="AL18" s="258">
        <v>180</v>
      </c>
      <c r="AM18" s="259">
        <v>229</v>
      </c>
      <c r="AN18" s="259">
        <v>124</v>
      </c>
      <c r="AO18" s="259">
        <v>140</v>
      </c>
      <c r="AP18" s="259">
        <v>304</v>
      </c>
      <c r="AQ18" s="259">
        <v>142</v>
      </c>
      <c r="AR18" s="259">
        <v>57</v>
      </c>
      <c r="AS18" s="259">
        <v>345</v>
      </c>
      <c r="AT18" s="259" t="s">
        <v>296</v>
      </c>
      <c r="AU18" s="259" t="s">
        <v>296</v>
      </c>
      <c r="AV18" s="259" t="s">
        <v>296</v>
      </c>
      <c r="AW18" s="260" t="s">
        <v>296</v>
      </c>
    </row>
    <row r="19" spans="1:49" x14ac:dyDescent="0.25">
      <c r="A19" s="59" t="s">
        <v>24</v>
      </c>
      <c r="B19" s="258">
        <v>176.237534866788</v>
      </c>
      <c r="C19" s="259">
        <v>276.51488629289202</v>
      </c>
      <c r="D19" s="259">
        <v>122.11179382170801</v>
      </c>
      <c r="E19" s="259">
        <v>106.799316597024</v>
      </c>
      <c r="F19" s="259">
        <v>149.33780956551399</v>
      </c>
      <c r="G19" s="259">
        <v>133.16882823200501</v>
      </c>
      <c r="H19" s="259">
        <v>111.91928928685699</v>
      </c>
      <c r="I19" s="259">
        <v>72.991398788161803</v>
      </c>
      <c r="J19" s="259">
        <v>76.661110242342204</v>
      </c>
      <c r="K19" s="259">
        <v>87.496844701809096</v>
      </c>
      <c r="L19" s="259">
        <v>118.776996090814</v>
      </c>
      <c r="M19" s="260">
        <v>187.07280337493799</v>
      </c>
      <c r="N19" s="258">
        <v>4.8012832620257901</v>
      </c>
      <c r="O19" s="259">
        <v>15.2883875929249</v>
      </c>
      <c r="P19" s="259">
        <v>12.619335049448299</v>
      </c>
      <c r="Q19" s="259">
        <v>3.7525445503248198</v>
      </c>
      <c r="R19" s="259">
        <v>9.7823744882568402</v>
      </c>
      <c r="S19" s="259">
        <v>16.105417747021001</v>
      </c>
      <c r="T19" s="259">
        <v>14.547711704965399</v>
      </c>
      <c r="U19" s="259">
        <v>15.4303856415618</v>
      </c>
      <c r="V19" s="259">
        <v>5.2758304414418298</v>
      </c>
      <c r="W19" s="259">
        <v>4.8006990879777902</v>
      </c>
      <c r="X19" s="259">
        <v>5.12735562549795</v>
      </c>
      <c r="Y19" s="260">
        <v>10.280670360463899</v>
      </c>
      <c r="Z19" s="258">
        <v>89.340124658175498</v>
      </c>
      <c r="AA19" s="259">
        <v>168.71334090159999</v>
      </c>
      <c r="AB19" s="259">
        <v>108.277902264799</v>
      </c>
      <c r="AC19" s="259">
        <v>76.895310875510702</v>
      </c>
      <c r="AD19" s="259">
        <v>107.76416373000799</v>
      </c>
      <c r="AE19" s="259">
        <v>98.515933567520705</v>
      </c>
      <c r="AF19" s="259">
        <v>89.167466630552099</v>
      </c>
      <c r="AG19" s="259">
        <v>48.810278468047599</v>
      </c>
      <c r="AH19" s="259">
        <v>70.978252310463304</v>
      </c>
      <c r="AI19" s="259">
        <v>69.118109365234702</v>
      </c>
      <c r="AJ19" s="259">
        <v>86.119020010209596</v>
      </c>
      <c r="AK19" s="260">
        <v>111.543037774467</v>
      </c>
      <c r="AL19" s="258">
        <v>82.096126946586395</v>
      </c>
      <c r="AM19" s="259">
        <v>92.513157798366706</v>
      </c>
      <c r="AN19" s="259">
        <v>1.2145565074606499</v>
      </c>
      <c r="AO19" s="259">
        <v>26.151461171188501</v>
      </c>
      <c r="AP19" s="259">
        <v>31.7912713472486</v>
      </c>
      <c r="AQ19" s="259">
        <v>18.547476917463101</v>
      </c>
      <c r="AR19" s="259">
        <v>8.2041109513396204</v>
      </c>
      <c r="AS19" s="259">
        <v>8.7507346785524298</v>
      </c>
      <c r="AT19" s="259">
        <v>0.40702749043707198</v>
      </c>
      <c r="AU19" s="259">
        <v>13.5780362485966</v>
      </c>
      <c r="AV19" s="259">
        <v>27.530620455106298</v>
      </c>
      <c r="AW19" s="260">
        <v>65.249095240006298</v>
      </c>
    </row>
    <row r="20" spans="1:49" x14ac:dyDescent="0.25">
      <c r="A20" s="59" t="s">
        <v>25</v>
      </c>
      <c r="B20" s="258" t="s">
        <v>296</v>
      </c>
      <c r="C20" s="259" t="s">
        <v>296</v>
      </c>
      <c r="D20" s="259">
        <v>935.12789113623705</v>
      </c>
      <c r="E20" s="259">
        <v>1289.58944177125</v>
      </c>
      <c r="F20" s="259">
        <v>1553.73549845615</v>
      </c>
      <c r="G20" s="259">
        <v>1284.5822222720799</v>
      </c>
      <c r="H20" s="259">
        <v>1862.78778918628</v>
      </c>
      <c r="I20" s="259">
        <v>1105.2927656719601</v>
      </c>
      <c r="J20" s="259">
        <v>1109.513657</v>
      </c>
      <c r="K20" s="259">
        <v>1367.736314</v>
      </c>
      <c r="L20" s="259">
        <v>1678.7597249999999</v>
      </c>
      <c r="M20" s="260" t="s">
        <v>296</v>
      </c>
      <c r="N20" s="258" t="s">
        <v>296</v>
      </c>
      <c r="O20" s="259" t="s">
        <v>296</v>
      </c>
      <c r="P20" s="259">
        <v>46.756394556811799</v>
      </c>
      <c r="Q20" s="259">
        <v>56.741935437934899</v>
      </c>
      <c r="R20" s="259">
        <v>243.938440503104</v>
      </c>
      <c r="S20" s="259">
        <v>289.32032033154798</v>
      </c>
      <c r="T20" s="259">
        <v>361.38083110213802</v>
      </c>
      <c r="U20" s="259">
        <v>153.63569442840199</v>
      </c>
      <c r="V20" s="259" t="s">
        <v>296</v>
      </c>
      <c r="W20" s="259" t="s">
        <v>296</v>
      </c>
      <c r="X20" s="259" t="s">
        <v>296</v>
      </c>
      <c r="Y20" s="260" t="s">
        <v>296</v>
      </c>
      <c r="Z20" s="258" t="s">
        <v>296</v>
      </c>
      <c r="AA20" s="259" t="s">
        <v>296</v>
      </c>
      <c r="AB20" s="259">
        <v>569.49288570196802</v>
      </c>
      <c r="AC20" s="259">
        <v>805.99340110702997</v>
      </c>
      <c r="AD20" s="259">
        <v>761.32400382823505</v>
      </c>
      <c r="AE20" s="259">
        <v>793.38061175362395</v>
      </c>
      <c r="AF20" s="259">
        <v>1227.57715307376</v>
      </c>
      <c r="AG20" s="259">
        <v>785.86315639276302</v>
      </c>
      <c r="AH20" s="259" t="s">
        <v>296</v>
      </c>
      <c r="AI20" s="259" t="s">
        <v>296</v>
      </c>
      <c r="AJ20" s="259" t="s">
        <v>296</v>
      </c>
      <c r="AK20" s="260" t="s">
        <v>296</v>
      </c>
      <c r="AL20" s="258" t="s">
        <v>296</v>
      </c>
      <c r="AM20" s="259" t="s">
        <v>296</v>
      </c>
      <c r="AN20" s="259">
        <v>318.87861087745699</v>
      </c>
      <c r="AO20" s="259">
        <v>426.85410522628302</v>
      </c>
      <c r="AP20" s="259">
        <v>548.47305412481296</v>
      </c>
      <c r="AQ20" s="259">
        <v>201.88129018690299</v>
      </c>
      <c r="AR20" s="259">
        <v>273.82980501038298</v>
      </c>
      <c r="AS20" s="259">
        <v>165.79391485079401</v>
      </c>
      <c r="AT20" s="259" t="s">
        <v>296</v>
      </c>
      <c r="AU20" s="259" t="s">
        <v>296</v>
      </c>
      <c r="AV20" s="259" t="s">
        <v>296</v>
      </c>
      <c r="AW20" s="260" t="s">
        <v>296</v>
      </c>
    </row>
    <row r="21" spans="1:49" x14ac:dyDescent="0.25">
      <c r="A21" s="59" t="s">
        <v>517</v>
      </c>
      <c r="B21" s="258">
        <v>798.91761986574602</v>
      </c>
      <c r="C21" s="259">
        <v>495.53255443038302</v>
      </c>
      <c r="D21" s="259">
        <v>397.59422991080203</v>
      </c>
      <c r="E21" s="259">
        <v>527.30782054553697</v>
      </c>
      <c r="F21" s="259">
        <v>633.22655116763599</v>
      </c>
      <c r="G21" s="259">
        <v>606.58472836472697</v>
      </c>
      <c r="H21" s="259">
        <v>635.51915439615198</v>
      </c>
      <c r="I21" s="259">
        <v>865.55926055038697</v>
      </c>
      <c r="J21" s="259">
        <v>1087.3817306608501</v>
      </c>
      <c r="K21" s="259">
        <v>1212.04711754966</v>
      </c>
      <c r="L21" s="259">
        <v>1277.13071104455</v>
      </c>
      <c r="M21" s="260">
        <v>1975.81680193902</v>
      </c>
      <c r="N21" s="258" t="s">
        <v>296</v>
      </c>
      <c r="O21" s="259" t="s">
        <v>296</v>
      </c>
      <c r="P21" s="259" t="s">
        <v>296</v>
      </c>
      <c r="Q21" s="259" t="s">
        <v>296</v>
      </c>
      <c r="R21" s="259" t="s">
        <v>296</v>
      </c>
      <c r="S21" s="259" t="s">
        <v>296</v>
      </c>
      <c r="T21" s="259" t="s">
        <v>296</v>
      </c>
      <c r="U21" s="259" t="s">
        <v>296</v>
      </c>
      <c r="V21" s="259" t="s">
        <v>296</v>
      </c>
      <c r="W21" s="259" t="s">
        <v>296</v>
      </c>
      <c r="X21" s="259" t="s">
        <v>296</v>
      </c>
      <c r="Y21" s="260" t="s">
        <v>296</v>
      </c>
      <c r="Z21" s="258" t="s">
        <v>296</v>
      </c>
      <c r="AA21" s="259" t="s">
        <v>296</v>
      </c>
      <c r="AB21" s="259" t="s">
        <v>296</v>
      </c>
      <c r="AC21" s="259" t="s">
        <v>296</v>
      </c>
      <c r="AD21" s="259" t="s">
        <v>296</v>
      </c>
      <c r="AE21" s="259" t="s">
        <v>296</v>
      </c>
      <c r="AF21" s="259" t="s">
        <v>296</v>
      </c>
      <c r="AG21" s="259" t="s">
        <v>296</v>
      </c>
      <c r="AH21" s="259" t="s">
        <v>296</v>
      </c>
      <c r="AI21" s="259" t="s">
        <v>296</v>
      </c>
      <c r="AJ21" s="259" t="s">
        <v>296</v>
      </c>
      <c r="AK21" s="260" t="s">
        <v>296</v>
      </c>
      <c r="AL21" s="258" t="s">
        <v>296</v>
      </c>
      <c r="AM21" s="259" t="s">
        <v>296</v>
      </c>
      <c r="AN21" s="259" t="s">
        <v>296</v>
      </c>
      <c r="AO21" s="259" t="s">
        <v>296</v>
      </c>
      <c r="AP21" s="259" t="s">
        <v>296</v>
      </c>
      <c r="AQ21" s="259" t="s">
        <v>296</v>
      </c>
      <c r="AR21" s="259" t="s">
        <v>296</v>
      </c>
      <c r="AS21" s="259" t="s">
        <v>296</v>
      </c>
      <c r="AT21" s="259" t="s">
        <v>296</v>
      </c>
      <c r="AU21" s="259" t="s">
        <v>296</v>
      </c>
      <c r="AV21" s="259" t="s">
        <v>296</v>
      </c>
      <c r="AW21" s="260" t="s">
        <v>296</v>
      </c>
    </row>
    <row r="22" spans="1:49" x14ac:dyDescent="0.25">
      <c r="A22" s="59" t="s">
        <v>100</v>
      </c>
      <c r="B22" s="258">
        <v>9.3441851558011706</v>
      </c>
      <c r="C22" s="259">
        <v>13.348656707691401</v>
      </c>
      <c r="D22" s="259" t="s">
        <v>296</v>
      </c>
      <c r="E22" s="259">
        <v>0.538514940421146</v>
      </c>
      <c r="F22" s="259">
        <v>3.6455872269840799</v>
      </c>
      <c r="G22" s="259">
        <v>2.4417419644199598</v>
      </c>
      <c r="H22" s="259">
        <v>2.0532196225453201</v>
      </c>
      <c r="I22" s="259">
        <v>8.6391431425800391</v>
      </c>
      <c r="J22" s="259">
        <v>8.2378260517557091</v>
      </c>
      <c r="K22" s="259">
        <v>8.7271510505677306</v>
      </c>
      <c r="L22" s="259">
        <v>1.5285943044657599</v>
      </c>
      <c r="M22" s="260">
        <v>1.9086717674749101</v>
      </c>
      <c r="N22" s="258">
        <v>1.16953464831888</v>
      </c>
      <c r="O22" s="259" t="s">
        <v>296</v>
      </c>
      <c r="P22" s="259" t="s">
        <v>296</v>
      </c>
      <c r="Q22" s="259" t="s">
        <v>296</v>
      </c>
      <c r="R22" s="259" t="s">
        <v>296</v>
      </c>
      <c r="S22" s="259" t="s">
        <v>296</v>
      </c>
      <c r="T22" s="259" t="s">
        <v>296</v>
      </c>
      <c r="U22" s="259">
        <v>1.8043572574300399</v>
      </c>
      <c r="V22" s="259">
        <v>0.79409177970829303</v>
      </c>
      <c r="W22" s="259">
        <v>2.1569961339992401</v>
      </c>
      <c r="X22" s="259">
        <v>0.68342579476829401</v>
      </c>
      <c r="Y22" s="260" t="s">
        <v>296</v>
      </c>
      <c r="Z22" s="258">
        <v>7.7642874729844298</v>
      </c>
      <c r="AA22" s="259">
        <v>7.4235828923904501</v>
      </c>
      <c r="AB22" s="259" t="s">
        <v>296</v>
      </c>
      <c r="AC22" s="259">
        <v>0.538514940421146</v>
      </c>
      <c r="AD22" s="259">
        <v>3.43526488696576</v>
      </c>
      <c r="AE22" s="259">
        <v>0.51405093987788697</v>
      </c>
      <c r="AF22" s="259">
        <v>0.79654194589887095</v>
      </c>
      <c r="AG22" s="259">
        <v>4.7828601981343501</v>
      </c>
      <c r="AH22" s="259">
        <v>6.94465424290114</v>
      </c>
      <c r="AI22" s="259">
        <v>6.1000403745430196</v>
      </c>
      <c r="AJ22" s="259">
        <v>0.56344567313164196</v>
      </c>
      <c r="AK22" s="260">
        <v>1.9086717674749101</v>
      </c>
      <c r="AL22" s="258">
        <v>0.410363034497852</v>
      </c>
      <c r="AM22" s="259">
        <v>5.9250738153009603</v>
      </c>
      <c r="AN22" s="259" t="s">
        <v>296</v>
      </c>
      <c r="AO22" s="259" t="s">
        <v>296</v>
      </c>
      <c r="AP22" s="259">
        <v>0.21032234001831199</v>
      </c>
      <c r="AQ22" s="259">
        <v>1.92769102454208</v>
      </c>
      <c r="AR22" s="259">
        <v>1.25667767664645</v>
      </c>
      <c r="AS22" s="259">
        <v>2.0519256870156601</v>
      </c>
      <c r="AT22" s="259">
        <v>0.49908002914627397</v>
      </c>
      <c r="AU22" s="259">
        <v>0.47011454202547498</v>
      </c>
      <c r="AV22" s="259">
        <v>0.28172283656582098</v>
      </c>
      <c r="AW22" s="260" t="s">
        <v>296</v>
      </c>
    </row>
    <row r="23" spans="1:49" x14ac:dyDescent="0.25">
      <c r="A23" s="59" t="s">
        <v>105</v>
      </c>
      <c r="B23" s="258">
        <v>6.8701679114432297</v>
      </c>
      <c r="C23" s="259" t="s">
        <v>296</v>
      </c>
      <c r="D23" s="259">
        <v>0.20145226889214499</v>
      </c>
      <c r="E23" s="259">
        <v>0.13790892446936201</v>
      </c>
      <c r="F23" s="259">
        <v>5.0533555253723996</v>
      </c>
      <c r="G23" s="259">
        <v>5.5115397864278304</v>
      </c>
      <c r="H23" s="259">
        <v>12.2294319424827</v>
      </c>
      <c r="I23" s="259">
        <v>12.941825555008201</v>
      </c>
      <c r="J23" s="259">
        <v>10.440521305726399</v>
      </c>
      <c r="K23" s="259">
        <v>3.3899351241932001</v>
      </c>
      <c r="L23" s="259">
        <v>4.11096724464924</v>
      </c>
      <c r="M23" s="260">
        <v>2.7227669012471898</v>
      </c>
      <c r="N23" s="258" t="s">
        <v>296</v>
      </c>
      <c r="O23" s="259" t="s">
        <v>296</v>
      </c>
      <c r="P23" s="259" t="s">
        <v>296</v>
      </c>
      <c r="Q23" s="259" t="s">
        <v>296</v>
      </c>
      <c r="R23" s="259">
        <v>1.25247712141792</v>
      </c>
      <c r="S23" s="259">
        <v>0.23778798052452199</v>
      </c>
      <c r="T23" s="259">
        <v>1.6513519110478601</v>
      </c>
      <c r="U23" s="259">
        <v>2.0847248096858699</v>
      </c>
      <c r="V23" s="259">
        <v>1.5937288930737701</v>
      </c>
      <c r="W23" s="259">
        <v>1.13435873611088</v>
      </c>
      <c r="X23" s="259">
        <v>4.8411252235470999E-2</v>
      </c>
      <c r="Y23" s="260">
        <v>1.69687648285028</v>
      </c>
      <c r="Z23" s="258">
        <v>4.2754278506158698</v>
      </c>
      <c r="AA23" s="259" t="s">
        <v>296</v>
      </c>
      <c r="AB23" s="259">
        <v>0.20145226889214499</v>
      </c>
      <c r="AC23" s="259">
        <v>0.13790892446936201</v>
      </c>
      <c r="AD23" s="259">
        <v>0.75983612032686898</v>
      </c>
      <c r="AE23" s="259">
        <v>5.2737518059033102</v>
      </c>
      <c r="AF23" s="259">
        <v>3.2633438824166601</v>
      </c>
      <c r="AG23" s="259">
        <v>6.5761117093813901</v>
      </c>
      <c r="AH23" s="259">
        <v>8.1775593655694703</v>
      </c>
      <c r="AI23" s="259">
        <v>2.2555763880823201</v>
      </c>
      <c r="AJ23" s="259">
        <v>4.0062114251005996</v>
      </c>
      <c r="AK23" s="260">
        <v>1.0258904183969</v>
      </c>
      <c r="AL23" s="258">
        <v>2.5947400608273701</v>
      </c>
      <c r="AM23" s="259" t="s">
        <v>296</v>
      </c>
      <c r="AN23" s="259" t="s">
        <v>296</v>
      </c>
      <c r="AO23" s="259" t="s">
        <v>296</v>
      </c>
      <c r="AP23" s="259">
        <v>3.0410422836276201</v>
      </c>
      <c r="AQ23" s="259" t="s">
        <v>296</v>
      </c>
      <c r="AR23" s="259">
        <v>7.3147361490181897</v>
      </c>
      <c r="AS23" s="259">
        <v>4.2809890359409204</v>
      </c>
      <c r="AT23" s="259">
        <v>0.66923304708320996</v>
      </c>
      <c r="AU23" s="259" t="s">
        <v>296</v>
      </c>
      <c r="AV23" s="259">
        <v>5.6344567313164E-2</v>
      </c>
      <c r="AW23" s="260" t="s">
        <v>296</v>
      </c>
    </row>
    <row r="24" spans="1:49" x14ac:dyDescent="0.25">
      <c r="A24" s="59" t="s">
        <v>106</v>
      </c>
      <c r="B24" s="258">
        <v>21.5032615330711</v>
      </c>
      <c r="C24" s="259">
        <v>48.944226755044497</v>
      </c>
      <c r="D24" s="259">
        <v>7.9601107463710798</v>
      </c>
      <c r="E24" s="259">
        <v>4.6481600434411199</v>
      </c>
      <c r="F24" s="259">
        <v>7.6934893063925296</v>
      </c>
      <c r="G24" s="259">
        <v>15.094540109521599</v>
      </c>
      <c r="H24" s="259">
        <v>9.24713108387472</v>
      </c>
      <c r="I24" s="259">
        <v>5.6916061565731004</v>
      </c>
      <c r="J24" s="259">
        <v>6.5398892485962001</v>
      </c>
      <c r="K24" s="259">
        <v>4.3671539265625796</v>
      </c>
      <c r="L24" s="259">
        <v>18.728866561415</v>
      </c>
      <c r="M24" s="260">
        <v>18.720281024474001</v>
      </c>
      <c r="N24" s="258">
        <v>0.27373336727627101</v>
      </c>
      <c r="O24" s="259" t="s">
        <v>296</v>
      </c>
      <c r="P24" s="259" t="s">
        <v>296</v>
      </c>
      <c r="Q24" s="259">
        <v>1.3244243720572899</v>
      </c>
      <c r="R24" s="259">
        <v>0.24327348805527199</v>
      </c>
      <c r="S24" s="259">
        <v>0.96364612858380005</v>
      </c>
      <c r="T24" s="259" t="s">
        <v>296</v>
      </c>
      <c r="U24" s="259">
        <v>0.397940379259975</v>
      </c>
      <c r="V24" s="259">
        <v>0.111461206509334</v>
      </c>
      <c r="W24" s="259">
        <v>0.160469450850907</v>
      </c>
      <c r="X24" s="259">
        <v>0.38532922694126698</v>
      </c>
      <c r="Y24" s="260">
        <v>11.467859478319999</v>
      </c>
      <c r="Z24" s="258">
        <v>7.1512842200925801</v>
      </c>
      <c r="AA24" s="259">
        <v>4.46771889991577</v>
      </c>
      <c r="AB24" s="259">
        <v>1.5850678550739501</v>
      </c>
      <c r="AC24" s="259">
        <v>1.98663655808594</v>
      </c>
      <c r="AD24" s="259">
        <v>7.4154624629007904</v>
      </c>
      <c r="AE24" s="259">
        <v>5.3355158847427804</v>
      </c>
      <c r="AF24" s="259">
        <v>8.9516290716833993</v>
      </c>
      <c r="AG24" s="259">
        <v>4.2322791552954602</v>
      </c>
      <c r="AH24" s="259">
        <v>6.0536633028672702</v>
      </c>
      <c r="AI24" s="259">
        <v>4.04076169617327</v>
      </c>
      <c r="AJ24" s="259">
        <v>14.7374850264312</v>
      </c>
      <c r="AK24" s="260">
        <v>1.77820455012241</v>
      </c>
      <c r="AL24" s="258">
        <v>14.0782439457022</v>
      </c>
      <c r="AM24" s="259">
        <v>44.476507855128702</v>
      </c>
      <c r="AN24" s="259">
        <v>6.37504289129713</v>
      </c>
      <c r="AO24" s="259">
        <v>1.33709911329788</v>
      </c>
      <c r="AP24" s="259">
        <v>3.4753355436467001E-2</v>
      </c>
      <c r="AQ24" s="259">
        <v>8.7953780961950105</v>
      </c>
      <c r="AR24" s="259">
        <v>0.295502012191317</v>
      </c>
      <c r="AS24" s="259">
        <v>1.06138662201767</v>
      </c>
      <c r="AT24" s="259">
        <v>0.37476473921959402</v>
      </c>
      <c r="AU24" s="259">
        <v>0.16592277953840301</v>
      </c>
      <c r="AV24" s="259">
        <v>3.6060523080425102</v>
      </c>
      <c r="AW24" s="260">
        <v>5.4742169960315703</v>
      </c>
    </row>
    <row r="25" spans="1:49" x14ac:dyDescent="0.25">
      <c r="A25" s="59" t="s">
        <v>124</v>
      </c>
      <c r="B25" s="258">
        <v>350.29713757017799</v>
      </c>
      <c r="C25" s="259">
        <v>406.17639433112402</v>
      </c>
      <c r="D25" s="259">
        <v>225.935961035948</v>
      </c>
      <c r="E25" s="259">
        <v>199.14651444615899</v>
      </c>
      <c r="F25" s="259">
        <v>233.596402332645</v>
      </c>
      <c r="G25" s="259">
        <v>225.05428539857701</v>
      </c>
      <c r="H25" s="259">
        <v>266.88290254780202</v>
      </c>
      <c r="I25" s="259">
        <v>242.212181799608</v>
      </c>
      <c r="J25" s="259">
        <v>190.01208882737299</v>
      </c>
      <c r="K25" s="259">
        <v>249.86966212591301</v>
      </c>
      <c r="L25" s="259">
        <v>393.60565789607102</v>
      </c>
      <c r="M25" s="260">
        <v>457.26872257095903</v>
      </c>
      <c r="N25" s="258">
        <v>11.166145204602</v>
      </c>
      <c r="O25" s="259">
        <v>11.7164683048303</v>
      </c>
      <c r="P25" s="259">
        <v>6.7074487075654003</v>
      </c>
      <c r="Q25" s="259">
        <v>3.4063532637127598</v>
      </c>
      <c r="R25" s="259">
        <v>8.0227147931132805</v>
      </c>
      <c r="S25" s="259">
        <v>2.91856290810414</v>
      </c>
      <c r="T25" s="259">
        <v>11.914974128968799</v>
      </c>
      <c r="U25" s="259">
        <v>14.1811733894453</v>
      </c>
      <c r="V25" s="259">
        <v>13.060602733405901</v>
      </c>
      <c r="W25" s="259">
        <v>14.8329323532828</v>
      </c>
      <c r="X25" s="259">
        <v>31.822149500167399</v>
      </c>
      <c r="Y25" s="260">
        <v>51.685226148685203</v>
      </c>
      <c r="Z25" s="258">
        <v>181.297290860864</v>
      </c>
      <c r="AA25" s="259">
        <v>208.68244772402701</v>
      </c>
      <c r="AB25" s="259">
        <v>137.60158812407701</v>
      </c>
      <c r="AC25" s="259">
        <v>132.73717460548701</v>
      </c>
      <c r="AD25" s="259">
        <v>102.62451779719299</v>
      </c>
      <c r="AE25" s="259">
        <v>103.83953878611401</v>
      </c>
      <c r="AF25" s="259">
        <v>160.88630687544099</v>
      </c>
      <c r="AG25" s="259">
        <v>159.17213170215899</v>
      </c>
      <c r="AH25" s="259">
        <v>139.848202036468</v>
      </c>
      <c r="AI25" s="259">
        <v>139.71339605214399</v>
      </c>
      <c r="AJ25" s="259">
        <v>216.18685886925499</v>
      </c>
      <c r="AK25" s="260">
        <v>342.36880684997197</v>
      </c>
      <c r="AL25" s="258">
        <v>157.833701504712</v>
      </c>
      <c r="AM25" s="259">
        <v>185.77747830226701</v>
      </c>
      <c r="AN25" s="259">
        <v>81.626924204305695</v>
      </c>
      <c r="AO25" s="259">
        <v>63.002986576959003</v>
      </c>
      <c r="AP25" s="259">
        <v>122.949169742339</v>
      </c>
      <c r="AQ25" s="259">
        <v>118.296183704358</v>
      </c>
      <c r="AR25" s="259">
        <v>94.081621543392501</v>
      </c>
      <c r="AS25" s="259">
        <v>68.858876708003194</v>
      </c>
      <c r="AT25" s="259">
        <v>37.103284057498499</v>
      </c>
      <c r="AU25" s="259">
        <v>95.323333720486502</v>
      </c>
      <c r="AV25" s="259">
        <v>145.596649526649</v>
      </c>
      <c r="AW25" s="260">
        <v>63.214689572301701</v>
      </c>
    </row>
    <row r="26" spans="1:49" x14ac:dyDescent="0.25">
      <c r="A26" s="59" t="s">
        <v>125</v>
      </c>
      <c r="B26" s="258">
        <v>60.190714167600603</v>
      </c>
      <c r="C26" s="259">
        <v>46.460072803847801</v>
      </c>
      <c r="D26" s="259">
        <v>21.238358724624099</v>
      </c>
      <c r="E26" s="259">
        <v>68.019662293905498</v>
      </c>
      <c r="F26" s="259">
        <v>28.914269191846198</v>
      </c>
      <c r="G26" s="259">
        <v>21.712993119897899</v>
      </c>
      <c r="H26" s="259">
        <v>44.9398396599005</v>
      </c>
      <c r="I26" s="259">
        <v>46.2904201228936</v>
      </c>
      <c r="J26" s="259">
        <v>43.585139210934599</v>
      </c>
      <c r="K26" s="259">
        <v>64.252275456396504</v>
      </c>
      <c r="L26" s="259">
        <v>154.39730341166199</v>
      </c>
      <c r="M26" s="260">
        <v>186.610279963854</v>
      </c>
      <c r="N26" s="258" t="s">
        <v>296</v>
      </c>
      <c r="O26" s="259" t="s">
        <v>296</v>
      </c>
      <c r="P26" s="259" t="s">
        <v>296</v>
      </c>
      <c r="Q26" s="259" t="s">
        <v>296</v>
      </c>
      <c r="R26" s="259" t="s">
        <v>296</v>
      </c>
      <c r="S26" s="259" t="s">
        <v>296</v>
      </c>
      <c r="T26" s="259" t="s">
        <v>296</v>
      </c>
      <c r="U26" s="259" t="s">
        <v>296</v>
      </c>
      <c r="V26" s="259" t="s">
        <v>296</v>
      </c>
      <c r="W26" s="259" t="s">
        <v>296</v>
      </c>
      <c r="X26" s="259" t="s">
        <v>296</v>
      </c>
      <c r="Y26" s="260" t="s">
        <v>296</v>
      </c>
      <c r="Z26" s="258" t="s">
        <v>296</v>
      </c>
      <c r="AA26" s="259" t="s">
        <v>296</v>
      </c>
      <c r="AB26" s="259" t="s">
        <v>296</v>
      </c>
      <c r="AC26" s="259" t="s">
        <v>296</v>
      </c>
      <c r="AD26" s="259" t="s">
        <v>296</v>
      </c>
      <c r="AE26" s="259" t="s">
        <v>296</v>
      </c>
      <c r="AF26" s="259" t="s">
        <v>296</v>
      </c>
      <c r="AG26" s="259" t="s">
        <v>296</v>
      </c>
      <c r="AH26" s="259" t="s">
        <v>296</v>
      </c>
      <c r="AI26" s="259" t="s">
        <v>296</v>
      </c>
      <c r="AJ26" s="259" t="s">
        <v>296</v>
      </c>
      <c r="AK26" s="260" t="s">
        <v>296</v>
      </c>
      <c r="AL26" s="258" t="s">
        <v>296</v>
      </c>
      <c r="AM26" s="259" t="s">
        <v>296</v>
      </c>
      <c r="AN26" s="259" t="s">
        <v>296</v>
      </c>
      <c r="AO26" s="259" t="s">
        <v>296</v>
      </c>
      <c r="AP26" s="259" t="s">
        <v>296</v>
      </c>
      <c r="AQ26" s="259" t="s">
        <v>296</v>
      </c>
      <c r="AR26" s="259" t="s">
        <v>296</v>
      </c>
      <c r="AS26" s="259" t="s">
        <v>296</v>
      </c>
      <c r="AT26" s="259" t="s">
        <v>296</v>
      </c>
      <c r="AU26" s="259" t="s">
        <v>296</v>
      </c>
      <c r="AV26" s="259" t="s">
        <v>296</v>
      </c>
      <c r="AW26" s="260" t="s">
        <v>296</v>
      </c>
    </row>
    <row r="27" spans="1:49" x14ac:dyDescent="0.25">
      <c r="A27" s="59" t="s">
        <v>128</v>
      </c>
      <c r="B27" s="258">
        <v>367.572751485688</v>
      </c>
      <c r="C27" s="259">
        <v>265.30464716006901</v>
      </c>
      <c r="D27" s="259">
        <v>180.86963407298501</v>
      </c>
      <c r="E27" s="259">
        <v>226.32709308716699</v>
      </c>
      <c r="F27" s="259">
        <v>179.00781950497301</v>
      </c>
      <c r="G27" s="259">
        <v>133.888890316513</v>
      </c>
      <c r="H27" s="259">
        <v>92.409199119973394</v>
      </c>
      <c r="I27" s="259">
        <v>120.143857689282</v>
      </c>
      <c r="J27" s="259">
        <v>72.092276570188901</v>
      </c>
      <c r="K27" s="259">
        <v>111.207740850741</v>
      </c>
      <c r="L27" s="259">
        <v>99.7707114177758</v>
      </c>
      <c r="M27" s="260">
        <v>92.410249933308606</v>
      </c>
      <c r="N27" s="258">
        <v>36.954798409061702</v>
      </c>
      <c r="O27" s="259">
        <v>24.3869484015088</v>
      </c>
      <c r="P27" s="259">
        <v>5.93366886946181</v>
      </c>
      <c r="Q27" s="259">
        <v>6.7432139806236702</v>
      </c>
      <c r="R27" s="259">
        <v>0.37016493942490197</v>
      </c>
      <c r="S27" s="259">
        <v>2.68864979043909</v>
      </c>
      <c r="T27" s="259">
        <v>2.44864630177692</v>
      </c>
      <c r="U27" s="259">
        <v>1.9118226529093301</v>
      </c>
      <c r="V27" s="259">
        <v>1.5191441553846901</v>
      </c>
      <c r="W27" s="259">
        <v>3.0641070312543199</v>
      </c>
      <c r="X27" s="259">
        <v>12.1239197337832</v>
      </c>
      <c r="Y27" s="260">
        <v>22.3014308546175</v>
      </c>
      <c r="Z27" s="258">
        <v>157.93290247701299</v>
      </c>
      <c r="AA27" s="259">
        <v>183.49390266232101</v>
      </c>
      <c r="AB27" s="259">
        <v>101.56636933331301</v>
      </c>
      <c r="AC27" s="259">
        <v>130.443457012496</v>
      </c>
      <c r="AD27" s="259">
        <v>131.37468982630301</v>
      </c>
      <c r="AE27" s="259">
        <v>83.726098363857304</v>
      </c>
      <c r="AF27" s="259">
        <v>64.947043054653804</v>
      </c>
      <c r="AG27" s="259">
        <v>76.500037811898395</v>
      </c>
      <c r="AH27" s="259">
        <v>40.988744081742603</v>
      </c>
      <c r="AI27" s="259">
        <v>52.178234249780203</v>
      </c>
      <c r="AJ27" s="259">
        <v>61.061125967295297</v>
      </c>
      <c r="AK27" s="260">
        <v>27.5756209380231</v>
      </c>
      <c r="AL27" s="258">
        <v>172.68505059961299</v>
      </c>
      <c r="AM27" s="259">
        <v>57.423796096239101</v>
      </c>
      <c r="AN27" s="259">
        <v>73.369595870210603</v>
      </c>
      <c r="AO27" s="259">
        <v>89.140422094047395</v>
      </c>
      <c r="AP27" s="259">
        <v>47.262964739245596</v>
      </c>
      <c r="AQ27" s="259">
        <v>47.474142162216303</v>
      </c>
      <c r="AR27" s="259">
        <v>25.013509763542601</v>
      </c>
      <c r="AS27" s="259">
        <v>41.731997224474</v>
      </c>
      <c r="AT27" s="259">
        <v>29.5843883330616</v>
      </c>
      <c r="AU27" s="259">
        <v>55.965399569706904</v>
      </c>
      <c r="AV27" s="259">
        <v>26.585665716697299</v>
      </c>
      <c r="AW27" s="260">
        <v>42.533198140667999</v>
      </c>
    </row>
    <row r="28" spans="1:49" x14ac:dyDescent="0.25">
      <c r="A28" s="59" t="s">
        <v>135</v>
      </c>
      <c r="B28" s="258">
        <v>65.641713132905807</v>
      </c>
      <c r="C28" s="259">
        <v>96.791679789065</v>
      </c>
      <c r="D28" s="259">
        <v>1.6006406952627199</v>
      </c>
      <c r="E28" s="259">
        <v>5.1438788416584398</v>
      </c>
      <c r="F28" s="259">
        <v>39.476781283232903</v>
      </c>
      <c r="G28" s="259">
        <v>13.335025067648001</v>
      </c>
      <c r="H28" s="259">
        <v>21.708032434054399</v>
      </c>
      <c r="I28" s="259">
        <v>31.647590453357999</v>
      </c>
      <c r="J28" s="259">
        <v>33.836051101358699</v>
      </c>
      <c r="K28" s="259">
        <v>50.552345871564697</v>
      </c>
      <c r="L28" s="259">
        <v>55.129519256882801</v>
      </c>
      <c r="M28" s="260">
        <v>42.1666080412094</v>
      </c>
      <c r="N28" s="258">
        <v>3.8701381532304602</v>
      </c>
      <c r="O28" s="259">
        <v>6.1749880982898198</v>
      </c>
      <c r="P28" s="259" t="s">
        <v>296</v>
      </c>
      <c r="Q28" s="259" t="s">
        <v>296</v>
      </c>
      <c r="R28" s="259">
        <v>0.740941537905485</v>
      </c>
      <c r="S28" s="259">
        <v>3.4943350456254301</v>
      </c>
      <c r="T28" s="259">
        <v>2.0699480454990198</v>
      </c>
      <c r="U28" s="259">
        <v>3.42297185600698</v>
      </c>
      <c r="V28" s="259">
        <v>5.5355405979422398</v>
      </c>
      <c r="W28" s="259">
        <v>1.84882222480324</v>
      </c>
      <c r="X28" s="259">
        <v>2.46850056964358</v>
      </c>
      <c r="Y28" s="260">
        <v>5.5994197260105798</v>
      </c>
      <c r="Z28" s="258">
        <v>3.5242212970034399</v>
      </c>
      <c r="AA28" s="259">
        <v>15.4578240011719</v>
      </c>
      <c r="AB28" s="259">
        <v>0.71961524943633504</v>
      </c>
      <c r="AC28" s="259">
        <v>3.4558602467402602</v>
      </c>
      <c r="AD28" s="259">
        <v>17.380486685989499</v>
      </c>
      <c r="AE28" s="259">
        <v>4.4466743929671804</v>
      </c>
      <c r="AF28" s="259">
        <v>6.6365933355373796</v>
      </c>
      <c r="AG28" s="259">
        <v>12.478550039735699</v>
      </c>
      <c r="AH28" s="259">
        <v>21.179348290207301</v>
      </c>
      <c r="AI28" s="259">
        <v>42.565520140259999</v>
      </c>
      <c r="AJ28" s="259">
        <v>25.008908076092201</v>
      </c>
      <c r="AK28" s="260">
        <v>32.104968684562799</v>
      </c>
      <c r="AL28" s="258">
        <v>58.2473536826719</v>
      </c>
      <c r="AM28" s="259">
        <v>75.158867689603397</v>
      </c>
      <c r="AN28" s="259">
        <v>0.88102544582638198</v>
      </c>
      <c r="AO28" s="259">
        <v>1.6880185949181801</v>
      </c>
      <c r="AP28" s="259">
        <v>21.355353059337901</v>
      </c>
      <c r="AQ28" s="259">
        <v>5.3940156290553398</v>
      </c>
      <c r="AR28" s="259">
        <v>13.001491053018</v>
      </c>
      <c r="AS28" s="259">
        <v>15.7460685576154</v>
      </c>
      <c r="AT28" s="259">
        <v>7.1211622132092103</v>
      </c>
      <c r="AU28" s="259">
        <v>6.13800350650141</v>
      </c>
      <c r="AV28" s="259">
        <v>27.652110611146998</v>
      </c>
      <c r="AW28" s="260">
        <v>4.4622196306360102</v>
      </c>
    </row>
    <row r="29" spans="1:49" x14ac:dyDescent="0.25">
      <c r="A29" s="59" t="s">
        <v>136</v>
      </c>
      <c r="B29" s="258">
        <v>154.42713080896399</v>
      </c>
      <c r="C29" s="259">
        <v>83.818698502215497</v>
      </c>
      <c r="D29" s="259">
        <v>48.451384538017301</v>
      </c>
      <c r="E29" s="259">
        <v>73.342886847803797</v>
      </c>
      <c r="F29" s="259">
        <v>17.660445816043499</v>
      </c>
      <c r="G29" s="259">
        <v>19.537064399828299</v>
      </c>
      <c r="H29" s="259">
        <v>51.794919797811602</v>
      </c>
      <c r="I29" s="259">
        <v>72.753515511502101</v>
      </c>
      <c r="J29" s="259">
        <v>65.080035800674096</v>
      </c>
      <c r="K29" s="259">
        <v>22.937408396798801</v>
      </c>
      <c r="L29" s="259">
        <v>29.173718189265902</v>
      </c>
      <c r="M29" s="260">
        <v>37.733236857077401</v>
      </c>
      <c r="N29" s="258">
        <v>2.4813519143542999</v>
      </c>
      <c r="O29" s="259">
        <v>1.75779104258981</v>
      </c>
      <c r="P29" s="259">
        <v>0.122248879269507</v>
      </c>
      <c r="Q29" s="259">
        <v>7.8803250137409006E-2</v>
      </c>
      <c r="R29" s="259">
        <v>1.0704033474432</v>
      </c>
      <c r="S29" s="259">
        <v>1.2771523357497301</v>
      </c>
      <c r="T29" s="259">
        <v>9.4309435325077402</v>
      </c>
      <c r="U29" s="259">
        <v>8.45723474289899</v>
      </c>
      <c r="V29" s="259">
        <v>5.4843349869518301</v>
      </c>
      <c r="W29" s="259">
        <v>3.7312604047409699</v>
      </c>
      <c r="X29" s="259">
        <v>2.2684322800279899</v>
      </c>
      <c r="Y29" s="260">
        <v>5.7984197094852803</v>
      </c>
      <c r="Z29" s="258">
        <v>28.827709481302598</v>
      </c>
      <c r="AA29" s="259">
        <v>58.942981653056002</v>
      </c>
      <c r="AB29" s="259">
        <v>42.262673944179497</v>
      </c>
      <c r="AC29" s="259">
        <v>70.720261706255897</v>
      </c>
      <c r="AD29" s="259">
        <v>12.0175573951665</v>
      </c>
      <c r="AE29" s="259">
        <v>13.184721968819</v>
      </c>
      <c r="AF29" s="259">
        <v>22.4861284270652</v>
      </c>
      <c r="AG29" s="259">
        <v>43.4201326467931</v>
      </c>
      <c r="AH29" s="259">
        <v>47.800776124898697</v>
      </c>
      <c r="AI29" s="259">
        <v>17.4363050103149</v>
      </c>
      <c r="AJ29" s="259">
        <v>21.214484610608299</v>
      </c>
      <c r="AK29" s="260">
        <v>24.7544813063483</v>
      </c>
      <c r="AL29" s="258">
        <v>123.118069413307</v>
      </c>
      <c r="AM29" s="259">
        <v>23.117925806569701</v>
      </c>
      <c r="AN29" s="259">
        <v>6.0664617145683204</v>
      </c>
      <c r="AO29" s="259">
        <v>2.5438218914104498</v>
      </c>
      <c r="AP29" s="259">
        <v>4.5724850734338398</v>
      </c>
      <c r="AQ29" s="259">
        <v>5.0751900952596296</v>
      </c>
      <c r="AR29" s="259">
        <v>19.877847838238701</v>
      </c>
      <c r="AS29" s="259">
        <v>20.876148121810001</v>
      </c>
      <c r="AT29" s="259">
        <v>11.794924688823601</v>
      </c>
      <c r="AU29" s="259">
        <v>1.76984298174296</v>
      </c>
      <c r="AV29" s="259">
        <v>5.6908012986295899</v>
      </c>
      <c r="AW29" s="260">
        <v>7.1803358412438296</v>
      </c>
    </row>
    <row r="30" spans="1:49" x14ac:dyDescent="0.25">
      <c r="A30" s="59" t="s">
        <v>148</v>
      </c>
      <c r="B30" s="258">
        <v>1.5127448755767301</v>
      </c>
      <c r="C30" s="259" t="s">
        <v>296</v>
      </c>
      <c r="D30" s="259" t="s">
        <v>296</v>
      </c>
      <c r="E30" s="259">
        <v>2.7447105801640999</v>
      </c>
      <c r="F30" s="259" t="s">
        <v>296</v>
      </c>
      <c r="G30" s="259" t="s">
        <v>296</v>
      </c>
      <c r="H30" s="259">
        <v>6.6387044435504E-2</v>
      </c>
      <c r="I30" s="259">
        <v>9.21416261239089</v>
      </c>
      <c r="J30" s="259">
        <v>11.626346545645299</v>
      </c>
      <c r="K30" s="259">
        <v>12.5662059544155</v>
      </c>
      <c r="L30" s="259">
        <v>3.0605242073164498</v>
      </c>
      <c r="M30" s="260">
        <v>4.8867781101198604</v>
      </c>
      <c r="N30" s="258" t="s">
        <v>296</v>
      </c>
      <c r="O30" s="259" t="s">
        <v>296</v>
      </c>
      <c r="P30" s="259" t="s">
        <v>296</v>
      </c>
      <c r="Q30" s="259">
        <v>2.3076505373851899</v>
      </c>
      <c r="R30" s="259" t="s">
        <v>296</v>
      </c>
      <c r="S30" s="259" t="s">
        <v>296</v>
      </c>
      <c r="T30" s="259">
        <v>6.6387044435504E-2</v>
      </c>
      <c r="U30" s="259">
        <v>1.69821859522827</v>
      </c>
      <c r="V30" s="259">
        <v>2.0406827858425398</v>
      </c>
      <c r="W30" s="259">
        <v>4.6892985337957098</v>
      </c>
      <c r="X30" s="259" t="s">
        <v>296</v>
      </c>
      <c r="Y30" s="260" t="s">
        <v>296</v>
      </c>
      <c r="Z30" s="258">
        <v>1.5127448755767301</v>
      </c>
      <c r="AA30" s="259" t="s">
        <v>296</v>
      </c>
      <c r="AB30" s="259" t="s">
        <v>296</v>
      </c>
      <c r="AC30" s="259" t="s">
        <v>296</v>
      </c>
      <c r="AD30" s="259" t="s">
        <v>296</v>
      </c>
      <c r="AE30" s="259" t="s">
        <v>296</v>
      </c>
      <c r="AF30" s="259" t="s">
        <v>296</v>
      </c>
      <c r="AG30" s="259">
        <v>3.5357441845963602</v>
      </c>
      <c r="AH30" s="259">
        <v>6.5357302483533104</v>
      </c>
      <c r="AI30" s="259">
        <v>7.87690742061978</v>
      </c>
      <c r="AJ30" s="259">
        <v>2.24352798127557</v>
      </c>
      <c r="AK30" s="260">
        <v>4.4736456929174899</v>
      </c>
      <c r="AL30" s="258" t="s">
        <v>296</v>
      </c>
      <c r="AM30" s="259" t="s">
        <v>296</v>
      </c>
      <c r="AN30" s="259" t="s">
        <v>296</v>
      </c>
      <c r="AO30" s="259">
        <v>0.43706004277890698</v>
      </c>
      <c r="AP30" s="259" t="s">
        <v>296</v>
      </c>
      <c r="AQ30" s="259" t="s">
        <v>296</v>
      </c>
      <c r="AR30" s="259" t="s">
        <v>296</v>
      </c>
      <c r="AS30" s="259">
        <v>3.9801998325662602</v>
      </c>
      <c r="AT30" s="259">
        <v>3.0499335114494501</v>
      </c>
      <c r="AU30" s="259" t="s">
        <v>296</v>
      </c>
      <c r="AV30" s="259">
        <v>0.81699622604088096</v>
      </c>
      <c r="AW30" s="260">
        <v>0.41313241720236199</v>
      </c>
    </row>
    <row r="31" spans="1:49" x14ac:dyDescent="0.25">
      <c r="A31" s="59" t="s">
        <v>149</v>
      </c>
      <c r="B31" s="258">
        <v>0.65778128156487903</v>
      </c>
      <c r="C31" s="259">
        <v>0.73241293441242195</v>
      </c>
      <c r="D31" s="259">
        <v>1.0002181031141499</v>
      </c>
      <c r="E31" s="259">
        <v>0.43706004277890698</v>
      </c>
      <c r="F31" s="259">
        <v>2.9220621250981802</v>
      </c>
      <c r="G31" s="259">
        <v>1.9272922571676001</v>
      </c>
      <c r="H31" s="259">
        <v>5.9544000669181401</v>
      </c>
      <c r="I31" s="259">
        <v>2.87232447650422</v>
      </c>
      <c r="J31" s="259">
        <v>3.8105536572030001</v>
      </c>
      <c r="K31" s="259">
        <v>3.9154015054726901</v>
      </c>
      <c r="L31" s="259">
        <v>2.5712392536823998</v>
      </c>
      <c r="M31" s="260">
        <v>0.35411350045916701</v>
      </c>
      <c r="N31" s="258">
        <v>0.51590527730558799</v>
      </c>
      <c r="O31" s="259" t="s">
        <v>296</v>
      </c>
      <c r="P31" s="259" t="s">
        <v>296</v>
      </c>
      <c r="Q31" s="259" t="s">
        <v>296</v>
      </c>
      <c r="R31" s="259" t="s">
        <v>296</v>
      </c>
      <c r="S31" s="259" t="s">
        <v>296</v>
      </c>
      <c r="T31" s="259" t="s">
        <v>296</v>
      </c>
      <c r="U31" s="259">
        <v>1.39306994139819</v>
      </c>
      <c r="V31" s="259">
        <v>0.166360009715425</v>
      </c>
      <c r="W31" s="259" t="s">
        <v>296</v>
      </c>
      <c r="X31" s="259">
        <v>0.48198269771026903</v>
      </c>
      <c r="Y31" s="260" t="s">
        <v>296</v>
      </c>
      <c r="Z31" s="258">
        <v>0.14187600425929101</v>
      </c>
      <c r="AA31" s="259">
        <v>0.73241293441242195</v>
      </c>
      <c r="AB31" s="259">
        <v>1.0002181031141499</v>
      </c>
      <c r="AC31" s="259">
        <v>0.43706004277890698</v>
      </c>
      <c r="AD31" s="259">
        <v>2.2269950163688299</v>
      </c>
      <c r="AE31" s="259">
        <v>1.5418338057340799</v>
      </c>
      <c r="AF31" s="259">
        <v>1.3379512161442699</v>
      </c>
      <c r="AG31" s="259">
        <v>1.3465812073538199</v>
      </c>
      <c r="AH31" s="259">
        <v>3.4778336377721502</v>
      </c>
      <c r="AI31" s="259">
        <v>1.70309777829398</v>
      </c>
      <c r="AJ31" s="259">
        <v>0.39891953657720303</v>
      </c>
      <c r="AK31" s="260" t="s">
        <v>296</v>
      </c>
      <c r="AL31" s="258" t="s">
        <v>296</v>
      </c>
      <c r="AM31" s="259" t="s">
        <v>296</v>
      </c>
      <c r="AN31" s="259" t="s">
        <v>296</v>
      </c>
      <c r="AO31" s="259" t="s">
        <v>296</v>
      </c>
      <c r="AP31" s="259">
        <v>0.69506710872934796</v>
      </c>
      <c r="AQ31" s="259">
        <v>0.38545845143351998</v>
      </c>
      <c r="AR31" s="259">
        <v>4.6164488507738701</v>
      </c>
      <c r="AS31" s="259">
        <v>0.132673327752209</v>
      </c>
      <c r="AT31" s="259">
        <v>0.166360009715425</v>
      </c>
      <c r="AU31" s="259">
        <v>2.2123037271786998</v>
      </c>
      <c r="AV31" s="259">
        <v>1.6903370193949301</v>
      </c>
      <c r="AW31" s="260">
        <v>0.35411350045916701</v>
      </c>
    </row>
    <row r="32" spans="1:49" x14ac:dyDescent="0.25">
      <c r="A32" s="59" t="s">
        <v>151</v>
      </c>
      <c r="B32" s="258">
        <v>368.07558599470599</v>
      </c>
      <c r="C32" s="259">
        <v>404.73554766177199</v>
      </c>
      <c r="D32" s="259">
        <v>284.67218546266298</v>
      </c>
      <c r="E32" s="259">
        <v>282.90006555900601</v>
      </c>
      <c r="F32" s="259">
        <v>343.48943150461201</v>
      </c>
      <c r="G32" s="259">
        <v>268.65052281014601</v>
      </c>
      <c r="H32" s="259">
        <v>229.75856359679699</v>
      </c>
      <c r="I32" s="259">
        <v>375.57733461938</v>
      </c>
      <c r="J32" s="259">
        <v>477.59339173678802</v>
      </c>
      <c r="K32" s="259">
        <v>482.03578401278702</v>
      </c>
      <c r="L32" s="259">
        <v>617.42619143404795</v>
      </c>
      <c r="M32" s="260">
        <v>591.69603841423202</v>
      </c>
      <c r="N32" s="258">
        <v>34.760880217015803</v>
      </c>
      <c r="O32" s="259">
        <v>30.393422931848999</v>
      </c>
      <c r="P32" s="259">
        <v>34.934784390485198</v>
      </c>
      <c r="Q32" s="259">
        <v>29.853359733525799</v>
      </c>
      <c r="R32" s="259">
        <v>60.497042489452397</v>
      </c>
      <c r="S32" s="259">
        <v>49.9031471397698</v>
      </c>
      <c r="T32" s="259">
        <v>14.698383741016199</v>
      </c>
      <c r="U32" s="259">
        <v>19.0505365972741</v>
      </c>
      <c r="V32" s="259">
        <v>23.900820598474599</v>
      </c>
      <c r="W32" s="259">
        <v>17.813458549724299</v>
      </c>
      <c r="X32" s="259">
        <v>28.275258987803699</v>
      </c>
      <c r="Y32" s="260">
        <v>29.956987013477601</v>
      </c>
      <c r="Z32" s="258">
        <v>193.42499295136599</v>
      </c>
      <c r="AA32" s="259">
        <v>256.707012853847</v>
      </c>
      <c r="AB32" s="259">
        <v>168.273748581288</v>
      </c>
      <c r="AC32" s="259">
        <v>197.42624611778101</v>
      </c>
      <c r="AD32" s="259">
        <v>140.40500170291401</v>
      </c>
      <c r="AE32" s="259">
        <v>140.76039388714301</v>
      </c>
      <c r="AF32" s="259">
        <v>127.148517112588</v>
      </c>
      <c r="AG32" s="259">
        <v>133.016062759791</v>
      </c>
      <c r="AH32" s="259">
        <v>350.360779407736</v>
      </c>
      <c r="AI32" s="259">
        <v>221.92143003312901</v>
      </c>
      <c r="AJ32" s="259">
        <v>313.27197409952902</v>
      </c>
      <c r="AK32" s="260">
        <v>404.05222701980398</v>
      </c>
      <c r="AL32" s="258">
        <v>139.889712826324</v>
      </c>
      <c r="AM32" s="259">
        <v>117.635111876076</v>
      </c>
      <c r="AN32" s="259">
        <v>81.463652490890397</v>
      </c>
      <c r="AO32" s="259">
        <v>55.620459707699602</v>
      </c>
      <c r="AP32" s="259">
        <v>142.587387312245</v>
      </c>
      <c r="AQ32" s="259">
        <v>77.986981783233603</v>
      </c>
      <c r="AR32" s="259">
        <v>87.911662743192295</v>
      </c>
      <c r="AS32" s="259">
        <v>223.51073526231499</v>
      </c>
      <c r="AT32" s="259">
        <v>103.331791730577</v>
      </c>
      <c r="AU32" s="259">
        <v>242.300895429934</v>
      </c>
      <c r="AV32" s="259">
        <v>275.87895834671502</v>
      </c>
      <c r="AW32" s="260">
        <v>157.68682438095101</v>
      </c>
    </row>
    <row r="33" spans="1:49" x14ac:dyDescent="0.25">
      <c r="A33" s="59" t="s">
        <v>155</v>
      </c>
      <c r="B33" s="258">
        <v>571.93740265357201</v>
      </c>
      <c r="C33" s="259">
        <v>596.00706046068797</v>
      </c>
      <c r="D33" s="259">
        <v>317.560398586914</v>
      </c>
      <c r="E33" s="259">
        <v>364.42180267401301</v>
      </c>
      <c r="F33" s="259">
        <v>355.87584711303901</v>
      </c>
      <c r="G33" s="259">
        <v>288.44619128504098</v>
      </c>
      <c r="H33" s="259">
        <v>324.06491856301199</v>
      </c>
      <c r="I33" s="259">
        <v>382.10296511620197</v>
      </c>
      <c r="J33" s="259">
        <v>193.01143780520101</v>
      </c>
      <c r="K33" s="259">
        <v>261.39445928531501</v>
      </c>
      <c r="L33" s="259">
        <v>279.039933648638</v>
      </c>
      <c r="M33" s="260">
        <v>485.45235638926999</v>
      </c>
      <c r="N33" s="258">
        <v>22.127154623767201</v>
      </c>
      <c r="O33" s="259">
        <v>13.056622843959399</v>
      </c>
      <c r="P33" s="259">
        <v>5.9255976650464097</v>
      </c>
      <c r="Q33" s="259">
        <v>6.0539967816487801</v>
      </c>
      <c r="R33" s="259">
        <v>3.8951838800036098</v>
      </c>
      <c r="S33" s="259">
        <v>7.9301266616471402</v>
      </c>
      <c r="T33" s="259">
        <v>9.3457689544969895</v>
      </c>
      <c r="U33" s="259">
        <v>8.9710254719521991</v>
      </c>
      <c r="V33" s="259">
        <v>2.1290754043379998</v>
      </c>
      <c r="W33" s="259">
        <v>20.595673840061501</v>
      </c>
      <c r="X33" s="259">
        <v>25.631447931421899</v>
      </c>
      <c r="Y33" s="260">
        <v>31.216309051377099</v>
      </c>
      <c r="Z33" s="258">
        <v>287.36450882653298</v>
      </c>
      <c r="AA33" s="259">
        <v>322.39166514080603</v>
      </c>
      <c r="AB33" s="259">
        <v>165.436115930835</v>
      </c>
      <c r="AC33" s="259">
        <v>188.92170665324599</v>
      </c>
      <c r="AD33" s="259">
        <v>168.343835797346</v>
      </c>
      <c r="AE33" s="259">
        <v>130.379612331587</v>
      </c>
      <c r="AF33" s="259">
        <v>134.23186870235901</v>
      </c>
      <c r="AG33" s="259">
        <v>174.29422433202299</v>
      </c>
      <c r="AH33" s="259">
        <v>110.500244549214</v>
      </c>
      <c r="AI33" s="259">
        <v>144.935417323444</v>
      </c>
      <c r="AJ33" s="259">
        <v>150.759761414564</v>
      </c>
      <c r="AK33" s="260">
        <v>218.03003118559599</v>
      </c>
      <c r="AL33" s="258">
        <v>262.44573920327201</v>
      </c>
      <c r="AM33" s="259">
        <v>260.55877247592201</v>
      </c>
      <c r="AN33" s="259">
        <v>146.19868499103299</v>
      </c>
      <c r="AO33" s="259">
        <v>169.44609923911801</v>
      </c>
      <c r="AP33" s="259">
        <v>183.63682743568901</v>
      </c>
      <c r="AQ33" s="259">
        <v>150.13645229180801</v>
      </c>
      <c r="AR33" s="259">
        <v>180.487280906156</v>
      </c>
      <c r="AS33" s="259">
        <v>198.837715312227</v>
      </c>
      <c r="AT33" s="259">
        <v>80.382117851648999</v>
      </c>
      <c r="AU33" s="259">
        <v>95.863368121809401</v>
      </c>
      <c r="AV33" s="259">
        <v>102.648724302651</v>
      </c>
      <c r="AW33" s="260">
        <v>236.206016152297</v>
      </c>
    </row>
    <row r="34" spans="1:49" x14ac:dyDescent="0.25">
      <c r="A34" s="59" t="s">
        <v>156</v>
      </c>
      <c r="B34" s="258">
        <v>351.29742772754798</v>
      </c>
      <c r="C34" s="259">
        <v>231.459977295199</v>
      </c>
      <c r="D34" s="259">
        <v>307.083447362828</v>
      </c>
      <c r="E34" s="259">
        <v>252.296286976273</v>
      </c>
      <c r="F34" s="259">
        <v>259.91044755371098</v>
      </c>
      <c r="G34" s="259">
        <v>193.519466936659</v>
      </c>
      <c r="H34" s="259">
        <v>251.78944950535001</v>
      </c>
      <c r="I34" s="259">
        <v>208.571055190778</v>
      </c>
      <c r="J34" s="259">
        <v>318.93465267911699</v>
      </c>
      <c r="K34" s="259">
        <v>262.57616132118801</v>
      </c>
      <c r="L34" s="259">
        <v>372.62101404444701</v>
      </c>
      <c r="M34" s="260">
        <v>527.12286322011903</v>
      </c>
      <c r="N34" s="258">
        <v>15.842688171160001</v>
      </c>
      <c r="O34" s="259">
        <v>25.268055809865601</v>
      </c>
      <c r="P34" s="259">
        <v>9.4373356412439904</v>
      </c>
      <c r="Q34" s="259">
        <v>8.8926090497917407</v>
      </c>
      <c r="R34" s="259">
        <v>9.5262978640587708</v>
      </c>
      <c r="S34" s="259">
        <v>16.143231221106699</v>
      </c>
      <c r="T34" s="259">
        <v>10.774736808562301</v>
      </c>
      <c r="U34" s="259">
        <v>4.6404088461267996</v>
      </c>
      <c r="V34" s="259">
        <v>11.2226129834006</v>
      </c>
      <c r="W34" s="259">
        <v>9.3123717555183205</v>
      </c>
      <c r="X34" s="259">
        <v>20.333041468474701</v>
      </c>
      <c r="Y34" s="260">
        <v>37.748109624096699</v>
      </c>
      <c r="Z34" s="258">
        <v>152.424812287343</v>
      </c>
      <c r="AA34" s="259">
        <v>128.69942505584601</v>
      </c>
      <c r="AB34" s="259">
        <v>178.40620802036</v>
      </c>
      <c r="AC34" s="259">
        <v>161.310464939176</v>
      </c>
      <c r="AD34" s="259">
        <v>195.255096579575</v>
      </c>
      <c r="AE34" s="259">
        <v>58.298123845230698</v>
      </c>
      <c r="AF34" s="259">
        <v>168.868817872455</v>
      </c>
      <c r="AG34" s="259">
        <v>117.744646299542</v>
      </c>
      <c r="AH34" s="259">
        <v>186.672533629676</v>
      </c>
      <c r="AI34" s="259">
        <v>188.376180125769</v>
      </c>
      <c r="AJ34" s="259">
        <v>249.227392024089</v>
      </c>
      <c r="AK34" s="260">
        <v>399.14172330515402</v>
      </c>
      <c r="AL34" s="258">
        <v>183.02992726904401</v>
      </c>
      <c r="AM34" s="259">
        <v>77.492496429486906</v>
      </c>
      <c r="AN34" s="259">
        <v>119.23990370122399</v>
      </c>
      <c r="AO34" s="259">
        <v>82.093212987305407</v>
      </c>
      <c r="AP34" s="259">
        <v>55.129053110077798</v>
      </c>
      <c r="AQ34" s="259">
        <v>119.078111870321</v>
      </c>
      <c r="AR34" s="259">
        <v>72.145894824333197</v>
      </c>
      <c r="AS34" s="259">
        <v>86.186000045108898</v>
      </c>
      <c r="AT34" s="259">
        <v>121.039506066041</v>
      </c>
      <c r="AU34" s="259">
        <v>64.887609439900004</v>
      </c>
      <c r="AV34" s="259">
        <v>103.060580551884</v>
      </c>
      <c r="AW34" s="260">
        <v>90.233030290868896</v>
      </c>
    </row>
    <row r="35" spans="1:49" x14ac:dyDescent="0.25">
      <c r="A35" s="59" t="s">
        <v>26</v>
      </c>
      <c r="B35" s="258">
        <v>2030.79288238498</v>
      </c>
      <c r="C35" s="259">
        <v>2179.92164646428</v>
      </c>
      <c r="D35" s="259">
        <v>947.95943004238495</v>
      </c>
      <c r="E35" s="259">
        <v>959.01391307802805</v>
      </c>
      <c r="F35" s="259">
        <v>1123.4671476531</v>
      </c>
      <c r="G35" s="259">
        <v>944.53870902255596</v>
      </c>
      <c r="H35" s="259">
        <v>819.91722863299799</v>
      </c>
      <c r="I35" s="259">
        <v>1099.80134822636</v>
      </c>
      <c r="J35" s="259">
        <v>1206.7138463654201</v>
      </c>
      <c r="K35" s="259">
        <v>1005.98163787906</v>
      </c>
      <c r="L35" s="259">
        <v>2399.23282364038</v>
      </c>
      <c r="M35" s="260">
        <v>2185.0946781462399</v>
      </c>
      <c r="N35" s="258">
        <v>25.8647100205574</v>
      </c>
      <c r="O35" s="259">
        <v>11.4873109459113</v>
      </c>
      <c r="P35" s="259">
        <v>20.544493729882799</v>
      </c>
      <c r="Q35" s="259">
        <v>15.493036838863899</v>
      </c>
      <c r="R35" s="259">
        <v>36.901585448074997</v>
      </c>
      <c r="S35" s="259">
        <v>12.904545069087</v>
      </c>
      <c r="T35" s="259">
        <v>11.9567581347365</v>
      </c>
      <c r="U35" s="259">
        <v>24.342835839311402</v>
      </c>
      <c r="V35" s="259">
        <v>97.957243259369704</v>
      </c>
      <c r="W35" s="259">
        <v>60.197315369427102</v>
      </c>
      <c r="X35" s="259">
        <v>176.035855428855</v>
      </c>
      <c r="Y35" s="260">
        <v>153.72358608381199</v>
      </c>
      <c r="Z35" s="258">
        <v>688.53934506554504</v>
      </c>
      <c r="AA35" s="259">
        <v>781.436305709159</v>
      </c>
      <c r="AB35" s="259">
        <v>472.11221057925201</v>
      </c>
      <c r="AC35" s="259">
        <v>447.63811428457899</v>
      </c>
      <c r="AD35" s="259">
        <v>428.32244163173903</v>
      </c>
      <c r="AE35" s="259">
        <v>575.74647883704699</v>
      </c>
      <c r="AF35" s="259">
        <v>516.69359325188998</v>
      </c>
      <c r="AG35" s="259">
        <v>569.54374969319304</v>
      </c>
      <c r="AH35" s="259">
        <v>610.10383082739702</v>
      </c>
      <c r="AI35" s="259">
        <v>585.29831256533203</v>
      </c>
      <c r="AJ35" s="259">
        <v>1144.96484662445</v>
      </c>
      <c r="AK35" s="260">
        <v>1308.4643868052599</v>
      </c>
      <c r="AL35" s="258">
        <v>1316.38882729888</v>
      </c>
      <c r="AM35" s="259">
        <v>1386.99802980921</v>
      </c>
      <c r="AN35" s="259">
        <v>455.30272573324999</v>
      </c>
      <c r="AO35" s="259">
        <v>495.88276195458502</v>
      </c>
      <c r="AP35" s="259">
        <v>658.24312057329098</v>
      </c>
      <c r="AQ35" s="259">
        <v>355.88768511642098</v>
      </c>
      <c r="AR35" s="259">
        <v>291.26687724637202</v>
      </c>
      <c r="AS35" s="259">
        <v>505.91476269385203</v>
      </c>
      <c r="AT35" s="259">
        <v>498.65277227865499</v>
      </c>
      <c r="AU35" s="259">
        <v>360.48600994430501</v>
      </c>
      <c r="AV35" s="259">
        <v>1078.23212158707</v>
      </c>
      <c r="AW35" s="260">
        <v>722.90670525716905</v>
      </c>
    </row>
    <row r="36" spans="1:49" x14ac:dyDescent="0.25">
      <c r="A36" s="59" t="s">
        <v>27</v>
      </c>
      <c r="B36" s="258">
        <v>34455.207654999998</v>
      </c>
      <c r="C36" s="259">
        <v>35640.506686699999</v>
      </c>
      <c r="D36" s="259">
        <v>25706.981288499999</v>
      </c>
      <c r="E36" s="259">
        <v>29396.200107000001</v>
      </c>
      <c r="F36" s="259">
        <v>42092.088086299998</v>
      </c>
      <c r="G36" s="259">
        <v>38336.148640200001</v>
      </c>
      <c r="H36" s="259">
        <v>44046.335468910002</v>
      </c>
      <c r="I36" s="259">
        <v>66621.541343499994</v>
      </c>
      <c r="J36" s="259">
        <v>77424.858573599893</v>
      </c>
      <c r="K36" s="259">
        <v>71782.336755099997</v>
      </c>
      <c r="L36" s="259">
        <v>79448.984385400006</v>
      </c>
      <c r="M36" s="260">
        <v>113142.8623206</v>
      </c>
      <c r="N36" s="258">
        <v>209.85502199999999</v>
      </c>
      <c r="O36" s="259">
        <v>268.57968169999998</v>
      </c>
      <c r="P36" s="259">
        <v>312.07786399999998</v>
      </c>
      <c r="Q36" s="259">
        <v>448.92336299999999</v>
      </c>
      <c r="R36" s="259">
        <v>1130.0784312000001</v>
      </c>
      <c r="S36" s="259">
        <v>1713.9070502</v>
      </c>
      <c r="T36" s="259">
        <v>2469.9351383100002</v>
      </c>
      <c r="U36" s="259">
        <v>2623.2246819000002</v>
      </c>
      <c r="V36" s="259">
        <v>3307.9517071999899</v>
      </c>
      <c r="W36" s="259">
        <v>3591.9468320999999</v>
      </c>
      <c r="X36" s="259">
        <v>4184.1426883000004</v>
      </c>
      <c r="Y36" s="260">
        <v>5778.3924823000098</v>
      </c>
      <c r="Z36" s="258">
        <v>14450.331484</v>
      </c>
      <c r="AA36" s="259">
        <v>14456.385603999999</v>
      </c>
      <c r="AB36" s="259">
        <v>9459.7266034999993</v>
      </c>
      <c r="AC36" s="259">
        <v>10625.420354</v>
      </c>
      <c r="AD36" s="259">
        <v>13295.482623100001</v>
      </c>
      <c r="AE36" s="259">
        <v>13062.509480000001</v>
      </c>
      <c r="AF36" s="259">
        <v>15316.4385516</v>
      </c>
      <c r="AG36" s="259">
        <v>20900.178841600002</v>
      </c>
      <c r="AH36" s="259">
        <v>24877.232697399999</v>
      </c>
      <c r="AI36" s="259">
        <v>23746.816094999998</v>
      </c>
      <c r="AJ36" s="259">
        <v>29254.988562099999</v>
      </c>
      <c r="AK36" s="260">
        <v>38602.694445000001</v>
      </c>
      <c r="AL36" s="258">
        <v>19795.021149</v>
      </c>
      <c r="AM36" s="259">
        <v>20915.541400999999</v>
      </c>
      <c r="AN36" s="259">
        <v>15935.176820999999</v>
      </c>
      <c r="AO36" s="259">
        <v>18321.856390000001</v>
      </c>
      <c r="AP36" s="259">
        <v>27666.527032000002</v>
      </c>
      <c r="AQ36" s="259">
        <v>23559.732110000001</v>
      </c>
      <c r="AR36" s="259">
        <v>26259.961779000001</v>
      </c>
      <c r="AS36" s="259">
        <v>43098.137820000004</v>
      </c>
      <c r="AT36" s="259">
        <v>49239.674168999903</v>
      </c>
      <c r="AU36" s="259">
        <v>44443.573828000001</v>
      </c>
      <c r="AV36" s="259">
        <v>46009.853134999998</v>
      </c>
      <c r="AW36" s="260">
        <v>68761.775393300006</v>
      </c>
    </row>
    <row r="37" spans="1:49" x14ac:dyDescent="0.25">
      <c r="A37" s="59" t="s">
        <v>139</v>
      </c>
      <c r="B37" s="258">
        <v>49.992677632425298</v>
      </c>
      <c r="C37" s="259">
        <v>62.377866481121998</v>
      </c>
      <c r="D37" s="259">
        <v>3.0220756470508201</v>
      </c>
      <c r="E37" s="259">
        <v>6.9370037547430998</v>
      </c>
      <c r="F37" s="259">
        <v>5.5605368698347801</v>
      </c>
      <c r="G37" s="259">
        <v>5.8014066663754296</v>
      </c>
      <c r="H37" s="259">
        <v>3.9633994946618198</v>
      </c>
      <c r="I37" s="259">
        <v>7.0350164713936403</v>
      </c>
      <c r="J37" s="259">
        <v>2.0335958494286599</v>
      </c>
      <c r="K37" s="259">
        <v>3.3437090378138001</v>
      </c>
      <c r="L37" s="259">
        <v>6.3158203149210603</v>
      </c>
      <c r="M37" s="260">
        <v>0.88528375114791802</v>
      </c>
      <c r="N37" s="258" t="s">
        <v>296</v>
      </c>
      <c r="O37" s="259" t="s">
        <v>296</v>
      </c>
      <c r="P37" s="259" t="s">
        <v>296</v>
      </c>
      <c r="Q37" s="259" t="s">
        <v>296</v>
      </c>
      <c r="R37" s="259" t="s">
        <v>296</v>
      </c>
      <c r="S37" s="259" t="s">
        <v>296</v>
      </c>
      <c r="T37" s="259" t="s">
        <v>296</v>
      </c>
      <c r="U37" s="259" t="s">
        <v>296</v>
      </c>
      <c r="V37" s="259">
        <v>0.50875109104439697</v>
      </c>
      <c r="W37" s="259" t="s">
        <v>296</v>
      </c>
      <c r="X37" s="259" t="s">
        <v>296</v>
      </c>
      <c r="Y37" s="260" t="s">
        <v>296</v>
      </c>
      <c r="Z37" s="258">
        <v>44.582337628209899</v>
      </c>
      <c r="AA37" s="259">
        <v>7.6648185446954997</v>
      </c>
      <c r="AB37" s="259">
        <v>3.0220756470508201</v>
      </c>
      <c r="AC37" s="259">
        <v>2.6925547483924799</v>
      </c>
      <c r="AD37" s="259" t="s">
        <v>296</v>
      </c>
      <c r="AE37" s="259">
        <v>1.84799060509268</v>
      </c>
      <c r="AF37" s="259" t="s">
        <v>296</v>
      </c>
      <c r="AG37" s="259">
        <v>2.4212882314778099</v>
      </c>
      <c r="AH37" s="259" t="s">
        <v>296</v>
      </c>
      <c r="AI37" s="259">
        <v>1.6844812424297699</v>
      </c>
      <c r="AJ37" s="259">
        <v>6.3158203149210603</v>
      </c>
      <c r="AK37" s="260">
        <v>0.88528375114791802</v>
      </c>
      <c r="AL37" s="258">
        <v>5.4103400042154899</v>
      </c>
      <c r="AM37" s="259">
        <v>54.713047936426499</v>
      </c>
      <c r="AN37" s="259" t="s">
        <v>296</v>
      </c>
      <c r="AO37" s="259">
        <v>4.2444490063506199</v>
      </c>
      <c r="AP37" s="259">
        <v>5.5605368698347801</v>
      </c>
      <c r="AQ37" s="259">
        <v>3.9534160612827498</v>
      </c>
      <c r="AR37" s="259">
        <v>3.9633994946618198</v>
      </c>
      <c r="AS37" s="259">
        <v>4.6137282399158304</v>
      </c>
      <c r="AT37" s="259">
        <v>1.5248447583842699</v>
      </c>
      <c r="AU37" s="259">
        <v>1.65922779538403</v>
      </c>
      <c r="AV37" s="259" t="s">
        <v>296</v>
      </c>
      <c r="AW37" s="260" t="s">
        <v>296</v>
      </c>
    </row>
    <row r="38" spans="1:49" x14ac:dyDescent="0.25">
      <c r="A38" s="59" t="s">
        <v>522</v>
      </c>
      <c r="B38" s="258">
        <v>108.3</v>
      </c>
      <c r="C38" s="259">
        <v>161.76</v>
      </c>
      <c r="D38" s="259">
        <v>123.75</v>
      </c>
      <c r="E38" s="259">
        <v>153.30000000000001</v>
      </c>
      <c r="F38" s="259">
        <v>272.20999999999998</v>
      </c>
      <c r="G38" s="259">
        <v>314.73374984972099</v>
      </c>
      <c r="H38" s="259">
        <v>243.63840010203401</v>
      </c>
      <c r="I38" s="259">
        <v>120.62055078238301</v>
      </c>
      <c r="J38" s="259">
        <v>59.653736961228802</v>
      </c>
      <c r="K38" s="259">
        <v>43.7201737222058</v>
      </c>
      <c r="L38" s="259">
        <v>338.01390003366299</v>
      </c>
      <c r="M38" s="260">
        <v>42</v>
      </c>
      <c r="N38" s="258" t="s">
        <v>296</v>
      </c>
      <c r="O38" s="259" t="s">
        <v>296</v>
      </c>
      <c r="P38" s="259" t="s">
        <v>296</v>
      </c>
      <c r="Q38" s="259" t="s">
        <v>296</v>
      </c>
      <c r="R38" s="259" t="s">
        <v>296</v>
      </c>
      <c r="S38" s="259" t="s">
        <v>296</v>
      </c>
      <c r="T38" s="259" t="s">
        <v>296</v>
      </c>
      <c r="U38" s="259" t="s">
        <v>296</v>
      </c>
      <c r="V38" s="259" t="s">
        <v>296</v>
      </c>
      <c r="W38" s="259" t="s">
        <v>296</v>
      </c>
      <c r="X38" s="259" t="s">
        <v>296</v>
      </c>
      <c r="Y38" s="260" t="s">
        <v>296</v>
      </c>
      <c r="Z38" s="258" t="s">
        <v>296</v>
      </c>
      <c r="AA38" s="259" t="s">
        <v>296</v>
      </c>
      <c r="AB38" s="259" t="s">
        <v>296</v>
      </c>
      <c r="AC38" s="259" t="s">
        <v>296</v>
      </c>
      <c r="AD38" s="259" t="s">
        <v>296</v>
      </c>
      <c r="AE38" s="259" t="s">
        <v>296</v>
      </c>
      <c r="AF38" s="259" t="s">
        <v>296</v>
      </c>
      <c r="AG38" s="259" t="s">
        <v>296</v>
      </c>
      <c r="AH38" s="259" t="s">
        <v>296</v>
      </c>
      <c r="AI38" s="259" t="s">
        <v>296</v>
      </c>
      <c r="AJ38" s="259" t="s">
        <v>296</v>
      </c>
      <c r="AK38" s="260" t="s">
        <v>296</v>
      </c>
      <c r="AL38" s="258" t="s">
        <v>296</v>
      </c>
      <c r="AM38" s="259" t="s">
        <v>296</v>
      </c>
      <c r="AN38" s="259" t="s">
        <v>296</v>
      </c>
      <c r="AO38" s="259" t="s">
        <v>296</v>
      </c>
      <c r="AP38" s="259" t="s">
        <v>296</v>
      </c>
      <c r="AQ38" s="259" t="s">
        <v>296</v>
      </c>
      <c r="AR38" s="259" t="s">
        <v>296</v>
      </c>
      <c r="AS38" s="259" t="s">
        <v>296</v>
      </c>
      <c r="AT38" s="259" t="s">
        <v>296</v>
      </c>
      <c r="AU38" s="259" t="s">
        <v>296</v>
      </c>
      <c r="AV38" s="259" t="s">
        <v>296</v>
      </c>
      <c r="AW38" s="260" t="s">
        <v>296</v>
      </c>
    </row>
    <row r="39" spans="1:49" x14ac:dyDescent="0.25">
      <c r="A39" s="60" t="s">
        <v>150</v>
      </c>
      <c r="B39" s="261">
        <v>72.3880168025361</v>
      </c>
      <c r="C39" s="262">
        <v>103.13242966567999</v>
      </c>
      <c r="D39" s="262">
        <v>33.043518077282599</v>
      </c>
      <c r="E39" s="262">
        <v>82.199392396515194</v>
      </c>
      <c r="F39" s="262">
        <v>99.9844101443136</v>
      </c>
      <c r="G39" s="262">
        <v>108.161187941148</v>
      </c>
      <c r="H39" s="262">
        <v>160.99336969148601</v>
      </c>
      <c r="I39" s="262">
        <v>240.78898289967</v>
      </c>
      <c r="J39" s="262">
        <v>88.173531152413901</v>
      </c>
      <c r="K39" s="262">
        <v>129.60913786231299</v>
      </c>
      <c r="L39" s="262">
        <v>695.06166330465499</v>
      </c>
      <c r="M39" s="263" t="s">
        <v>296</v>
      </c>
      <c r="N39" s="261" t="s">
        <v>296</v>
      </c>
      <c r="O39" s="262" t="s">
        <v>296</v>
      </c>
      <c r="P39" s="262" t="s">
        <v>296</v>
      </c>
      <c r="Q39" s="262" t="s">
        <v>296</v>
      </c>
      <c r="R39" s="262" t="s">
        <v>296</v>
      </c>
      <c r="S39" s="262" t="s">
        <v>296</v>
      </c>
      <c r="T39" s="262" t="s">
        <v>296</v>
      </c>
      <c r="U39" s="262" t="s">
        <v>296</v>
      </c>
      <c r="V39" s="262" t="s">
        <v>296</v>
      </c>
      <c r="W39" s="262" t="s">
        <v>296</v>
      </c>
      <c r="X39" s="262" t="s">
        <v>296</v>
      </c>
      <c r="Y39" s="263" t="s">
        <v>296</v>
      </c>
      <c r="Z39" s="261" t="s">
        <v>296</v>
      </c>
      <c r="AA39" s="262" t="s">
        <v>296</v>
      </c>
      <c r="AB39" s="262" t="s">
        <v>296</v>
      </c>
      <c r="AC39" s="262" t="s">
        <v>296</v>
      </c>
      <c r="AD39" s="262" t="s">
        <v>296</v>
      </c>
      <c r="AE39" s="262" t="s">
        <v>296</v>
      </c>
      <c r="AF39" s="262" t="s">
        <v>296</v>
      </c>
      <c r="AG39" s="262" t="s">
        <v>296</v>
      </c>
      <c r="AH39" s="262" t="s">
        <v>296</v>
      </c>
      <c r="AI39" s="262" t="s">
        <v>296</v>
      </c>
      <c r="AJ39" s="262" t="s">
        <v>296</v>
      </c>
      <c r="AK39" s="263" t="s">
        <v>296</v>
      </c>
      <c r="AL39" s="261" t="s">
        <v>296</v>
      </c>
      <c r="AM39" s="262" t="s">
        <v>296</v>
      </c>
      <c r="AN39" s="262" t="s">
        <v>296</v>
      </c>
      <c r="AO39" s="262" t="s">
        <v>296</v>
      </c>
      <c r="AP39" s="262" t="s">
        <v>296</v>
      </c>
      <c r="AQ39" s="262" t="s">
        <v>296</v>
      </c>
      <c r="AR39" s="262" t="s">
        <v>296</v>
      </c>
      <c r="AS39" s="262" t="s">
        <v>296</v>
      </c>
      <c r="AT39" s="262" t="s">
        <v>296</v>
      </c>
      <c r="AU39" s="262" t="s">
        <v>296</v>
      </c>
      <c r="AV39" s="262" t="s">
        <v>296</v>
      </c>
      <c r="AW39" s="263" t="s">
        <v>296</v>
      </c>
    </row>
    <row r="40" spans="1:49" x14ac:dyDescent="0.25">
      <c r="A40" s="59" t="s">
        <v>536</v>
      </c>
    </row>
  </sheetData>
  <mergeCells count="4">
    <mergeCell ref="B3:M3"/>
    <mergeCell ref="N3:Y3"/>
    <mergeCell ref="Z3:AK3"/>
    <mergeCell ref="AL3:AW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613A-C6AA-428E-A270-DE1FF8E611C3}">
  <dimension ref="A1:G42"/>
  <sheetViews>
    <sheetView workbookViewId="0">
      <selection activeCell="A7" sqref="A7"/>
    </sheetView>
  </sheetViews>
  <sheetFormatPr defaultRowHeight="15" x14ac:dyDescent="0.25"/>
  <cols>
    <col min="1" max="1" width="11.5703125" bestFit="1" customWidth="1"/>
    <col min="2" max="3" width="15.7109375" customWidth="1"/>
    <col min="7" max="7" width="16.42578125" bestFit="1" customWidth="1"/>
  </cols>
  <sheetData>
    <row r="1" spans="1:5" x14ac:dyDescent="0.25">
      <c r="A1" s="3" t="s">
        <v>525</v>
      </c>
    </row>
    <row r="2" spans="1:5" x14ac:dyDescent="0.25">
      <c r="A2" t="s">
        <v>213</v>
      </c>
    </row>
    <row r="3" spans="1:5" x14ac:dyDescent="0.25">
      <c r="A3" s="125"/>
      <c r="B3" s="149" t="s">
        <v>225</v>
      </c>
      <c r="C3" s="150" t="s">
        <v>226</v>
      </c>
    </row>
    <row r="4" spans="1:5" x14ac:dyDescent="0.25">
      <c r="A4" s="136" t="s">
        <v>490</v>
      </c>
      <c r="B4" s="151">
        <v>2867530</v>
      </c>
      <c r="C4" s="132">
        <v>936659</v>
      </c>
      <c r="E4" s="4"/>
    </row>
    <row r="5" spans="1:5" x14ac:dyDescent="0.25">
      <c r="A5" s="136" t="s">
        <v>471</v>
      </c>
      <c r="B5" s="151">
        <v>2972069</v>
      </c>
      <c r="C5" s="132">
        <v>933429</v>
      </c>
      <c r="E5" s="4"/>
    </row>
    <row r="6" spans="1:5" x14ac:dyDescent="0.25">
      <c r="A6" s="136" t="s">
        <v>472</v>
      </c>
      <c r="B6" s="151">
        <v>3043577</v>
      </c>
      <c r="C6" s="132">
        <v>995625</v>
      </c>
      <c r="E6" s="4"/>
    </row>
    <row r="7" spans="1:5" x14ac:dyDescent="0.25">
      <c r="A7" s="136" t="s">
        <v>473</v>
      </c>
      <c r="B7" s="151">
        <v>3071160</v>
      </c>
      <c r="C7" s="132">
        <v>1046469</v>
      </c>
      <c r="E7" s="4"/>
    </row>
    <row r="8" spans="1:5" x14ac:dyDescent="0.25">
      <c r="A8" s="136" t="s">
        <v>474</v>
      </c>
      <c r="B8" s="151">
        <v>3132747</v>
      </c>
      <c r="C8" s="132">
        <v>1075271</v>
      </c>
      <c r="E8" s="4"/>
    </row>
    <row r="9" spans="1:5" x14ac:dyDescent="0.25">
      <c r="A9" s="136" t="s">
        <v>475</v>
      </c>
      <c r="B9" s="151">
        <v>3208917</v>
      </c>
      <c r="C9" s="132">
        <v>1075445</v>
      </c>
      <c r="E9" s="4"/>
    </row>
    <row r="10" spans="1:5" x14ac:dyDescent="0.25">
      <c r="A10" s="136" t="s">
        <v>476</v>
      </c>
      <c r="B10" s="151">
        <v>3389879</v>
      </c>
      <c r="C10" s="132">
        <v>1056169</v>
      </c>
      <c r="E10" s="4"/>
    </row>
    <row r="11" spans="1:5" x14ac:dyDescent="0.25">
      <c r="A11" s="136" t="s">
        <v>477</v>
      </c>
      <c r="B11" s="151">
        <v>3542035</v>
      </c>
      <c r="C11" s="132">
        <v>1091507</v>
      </c>
      <c r="E11" s="4"/>
    </row>
    <row r="12" spans="1:5" x14ac:dyDescent="0.25">
      <c r="A12" s="153" t="s">
        <v>478</v>
      </c>
      <c r="B12" s="151">
        <v>3644641</v>
      </c>
      <c r="C12" s="132">
        <v>1144437</v>
      </c>
      <c r="E12" s="4"/>
    </row>
    <row r="13" spans="1:5" x14ac:dyDescent="0.25">
      <c r="A13" s="152" t="s">
        <v>479</v>
      </c>
      <c r="B13" s="151">
        <v>3720883</v>
      </c>
      <c r="C13" s="132">
        <v>1130522</v>
      </c>
      <c r="E13" s="4"/>
    </row>
    <row r="14" spans="1:5" x14ac:dyDescent="0.25">
      <c r="A14" s="152" t="s">
        <v>480</v>
      </c>
      <c r="B14" s="151">
        <v>3759735</v>
      </c>
      <c r="C14" s="132">
        <v>1160094</v>
      </c>
      <c r="E14" s="4"/>
    </row>
    <row r="15" spans="1:5" x14ac:dyDescent="0.25">
      <c r="A15" s="152" t="s">
        <v>481</v>
      </c>
      <c r="B15" s="151">
        <v>3795912</v>
      </c>
      <c r="C15" s="132">
        <v>1197290</v>
      </c>
      <c r="E15" s="4"/>
    </row>
    <row r="16" spans="1:5" x14ac:dyDescent="0.25">
      <c r="A16" s="136" t="s">
        <v>482</v>
      </c>
      <c r="B16" s="151">
        <v>3868479</v>
      </c>
      <c r="C16" s="132">
        <v>1242354</v>
      </c>
      <c r="E16" s="4"/>
    </row>
    <row r="17" spans="1:5" x14ac:dyDescent="0.25">
      <c r="A17" s="136" t="s">
        <v>483</v>
      </c>
      <c r="B17" s="151">
        <v>3917093</v>
      </c>
      <c r="C17" s="132">
        <v>1232865</v>
      </c>
      <c r="E17" s="4"/>
    </row>
    <row r="18" spans="1:5" x14ac:dyDescent="0.25">
      <c r="A18" s="136" t="s">
        <v>484</v>
      </c>
      <c r="B18" s="151">
        <v>3898240</v>
      </c>
      <c r="C18" s="132">
        <v>1266827</v>
      </c>
      <c r="E18" s="4"/>
    </row>
    <row r="19" spans="1:5" x14ac:dyDescent="0.25">
      <c r="A19" s="136" t="s">
        <v>485</v>
      </c>
      <c r="B19" s="151">
        <v>3971902</v>
      </c>
      <c r="C19" s="132">
        <v>1340240</v>
      </c>
      <c r="E19" s="4"/>
    </row>
    <row r="20" spans="1:5" x14ac:dyDescent="0.25">
      <c r="A20" s="136" t="s">
        <v>486</v>
      </c>
      <c r="B20" s="151">
        <v>4097529</v>
      </c>
      <c r="C20" s="132">
        <v>1426060</v>
      </c>
      <c r="E20" s="4"/>
    </row>
    <row r="21" spans="1:5" x14ac:dyDescent="0.25">
      <c r="A21" s="136" t="s">
        <v>487</v>
      </c>
      <c r="B21" s="151">
        <v>4105928</v>
      </c>
      <c r="C21" s="132">
        <v>1453581</v>
      </c>
      <c r="E21" s="4"/>
    </row>
    <row r="22" spans="1:5" x14ac:dyDescent="0.25">
      <c r="A22" s="136" t="s">
        <v>488</v>
      </c>
      <c r="B22" s="151">
        <v>4197760</v>
      </c>
      <c r="C22" s="132">
        <v>1482401</v>
      </c>
      <c r="E22" s="4"/>
    </row>
    <row r="23" spans="1:5" x14ac:dyDescent="0.25">
      <c r="A23" s="136" t="s">
        <v>489</v>
      </c>
      <c r="B23" s="151">
        <v>4340564</v>
      </c>
      <c r="C23" s="132">
        <v>1522756</v>
      </c>
      <c r="E23" s="4"/>
    </row>
    <row r="24" spans="1:5" x14ac:dyDescent="0.25">
      <c r="A24" s="136" t="s">
        <v>457</v>
      </c>
      <c r="B24" s="151">
        <v>4652763</v>
      </c>
      <c r="C24" s="132">
        <v>1632150</v>
      </c>
      <c r="E24" s="4"/>
    </row>
    <row r="25" spans="1:5" x14ac:dyDescent="0.25">
      <c r="A25" s="136" t="s">
        <v>458</v>
      </c>
      <c r="B25" s="151">
        <v>4577143</v>
      </c>
      <c r="C25" s="132">
        <v>1617156</v>
      </c>
      <c r="E25" s="4"/>
    </row>
    <row r="26" spans="1:5" x14ac:dyDescent="0.25">
      <c r="A26" s="136" t="s">
        <v>459</v>
      </c>
      <c r="B26" s="151">
        <v>4810787</v>
      </c>
      <c r="C26" s="132">
        <v>1606116</v>
      </c>
      <c r="E26" s="4"/>
    </row>
    <row r="27" spans="1:5" x14ac:dyDescent="0.25">
      <c r="A27" s="136" t="s">
        <v>460</v>
      </c>
      <c r="B27" s="151">
        <v>4873634</v>
      </c>
      <c r="C27" s="132">
        <v>1651730</v>
      </c>
      <c r="E27" s="4"/>
    </row>
    <row r="28" spans="1:5" x14ac:dyDescent="0.25">
      <c r="A28" s="136" t="s">
        <v>461</v>
      </c>
      <c r="B28" s="151">
        <v>5036330</v>
      </c>
      <c r="C28" s="132">
        <v>1634422</v>
      </c>
      <c r="E28" s="4"/>
    </row>
    <row r="29" spans="1:5" x14ac:dyDescent="0.25">
      <c r="A29" s="136" t="s">
        <v>462</v>
      </c>
      <c r="B29" s="151">
        <v>5009542</v>
      </c>
      <c r="C29" s="132">
        <v>1664972</v>
      </c>
      <c r="E29" s="4"/>
    </row>
    <row r="30" spans="1:5" x14ac:dyDescent="0.25">
      <c r="A30" s="136" t="s">
        <v>463</v>
      </c>
      <c r="B30" s="151">
        <v>5112548</v>
      </c>
      <c r="C30" s="132">
        <v>1725316</v>
      </c>
      <c r="E30" s="4"/>
    </row>
    <row r="31" spans="1:5" x14ac:dyDescent="0.25">
      <c r="A31" s="136" t="s">
        <v>464</v>
      </c>
      <c r="B31" s="151">
        <v>5166787</v>
      </c>
      <c r="C31" s="132">
        <v>1719526</v>
      </c>
      <c r="E31" s="4"/>
    </row>
    <row r="32" spans="1:5" x14ac:dyDescent="0.25">
      <c r="A32" s="136" t="s">
        <v>465</v>
      </c>
      <c r="B32" s="151">
        <v>5141456</v>
      </c>
      <c r="C32" s="132">
        <v>1795540</v>
      </c>
      <c r="E32" s="4"/>
    </row>
    <row r="33" spans="1:7" x14ac:dyDescent="0.25">
      <c r="A33" s="136" t="s">
        <v>466</v>
      </c>
      <c r="B33" s="151">
        <v>5268179</v>
      </c>
      <c r="C33" s="132">
        <v>1785551</v>
      </c>
      <c r="E33" s="4"/>
    </row>
    <row r="34" spans="1:7" x14ac:dyDescent="0.25">
      <c r="A34" s="136" t="s">
        <v>467</v>
      </c>
      <c r="B34" s="151">
        <v>5232831</v>
      </c>
      <c r="C34" s="132">
        <v>1767682</v>
      </c>
      <c r="E34" s="4"/>
    </row>
    <row r="35" spans="1:7" x14ac:dyDescent="0.25">
      <c r="A35" s="136" t="s">
        <v>468</v>
      </c>
      <c r="B35" s="151">
        <v>5423002</v>
      </c>
      <c r="C35" s="132">
        <v>1847840</v>
      </c>
      <c r="E35" s="4"/>
    </row>
    <row r="36" spans="1:7" x14ac:dyDescent="0.25">
      <c r="A36" s="136" t="s">
        <v>469</v>
      </c>
      <c r="B36" s="151">
        <v>5499303</v>
      </c>
      <c r="C36" s="132">
        <v>1898280</v>
      </c>
      <c r="E36" s="4"/>
    </row>
    <row r="37" spans="1:7" x14ac:dyDescent="0.25">
      <c r="A37" s="136" t="s">
        <v>492</v>
      </c>
      <c r="B37" s="151">
        <v>5584784</v>
      </c>
      <c r="C37" s="132">
        <v>1910955</v>
      </c>
      <c r="E37" s="4"/>
    </row>
    <row r="38" spans="1:7" x14ac:dyDescent="0.25">
      <c r="A38" s="136" t="s">
        <v>493</v>
      </c>
      <c r="B38" s="151">
        <v>5645506</v>
      </c>
      <c r="C38" s="132">
        <v>1898907</v>
      </c>
      <c r="E38" s="4"/>
    </row>
    <row r="39" spans="1:7" x14ac:dyDescent="0.25">
      <c r="A39" s="136" t="s">
        <v>494</v>
      </c>
      <c r="B39" s="151">
        <v>5901596</v>
      </c>
      <c r="C39" s="132">
        <v>1872210</v>
      </c>
      <c r="E39" s="4"/>
      <c r="F39" s="4"/>
      <c r="G39" s="4"/>
    </row>
    <row r="40" spans="1:7" x14ac:dyDescent="0.25">
      <c r="A40" s="136" t="s">
        <v>495</v>
      </c>
      <c r="B40" s="151">
        <v>5912401</v>
      </c>
      <c r="C40" s="132">
        <v>1965994</v>
      </c>
      <c r="E40" s="4"/>
    </row>
    <row r="41" spans="1:7" x14ac:dyDescent="0.25">
      <c r="A41" s="138" t="s">
        <v>491</v>
      </c>
      <c r="B41" s="147">
        <v>6076005</v>
      </c>
      <c r="C41" s="208" t="s">
        <v>296</v>
      </c>
      <c r="E41" s="4"/>
    </row>
    <row r="42" spans="1:7" x14ac:dyDescent="0.25">
      <c r="A42" t="s">
        <v>227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BD27-A7CE-4DF0-BF28-00576DA965C2}">
  <dimension ref="A1:AC24"/>
  <sheetViews>
    <sheetView workbookViewId="0">
      <pane xSplit="1" ySplit="3" topLeftCell="B4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5.5703125" customWidth="1"/>
    <col min="2" max="29" width="15.7109375" customWidth="1"/>
  </cols>
  <sheetData>
    <row r="1" spans="1:29" x14ac:dyDescent="0.25">
      <c r="A1" s="3" t="s">
        <v>228</v>
      </c>
    </row>
    <row r="2" spans="1:29" x14ac:dyDescent="0.25">
      <c r="A2" t="s">
        <v>229</v>
      </c>
    </row>
    <row r="3" spans="1:29" s="5" customFormat="1" ht="75" x14ac:dyDescent="0.25">
      <c r="A3" s="154"/>
      <c r="B3" s="162" t="s">
        <v>230</v>
      </c>
      <c r="C3" s="162" t="s">
        <v>231</v>
      </c>
      <c r="D3" s="162" t="s">
        <v>232</v>
      </c>
      <c r="E3" s="162" t="s">
        <v>233</v>
      </c>
      <c r="F3" s="162" t="s">
        <v>234</v>
      </c>
      <c r="G3" s="162" t="s">
        <v>235</v>
      </c>
      <c r="H3" s="162" t="s">
        <v>236</v>
      </c>
      <c r="I3" s="162" t="s">
        <v>237</v>
      </c>
      <c r="J3" s="162" t="s">
        <v>238</v>
      </c>
      <c r="K3" s="162" t="s">
        <v>239</v>
      </c>
      <c r="L3" s="162" t="s">
        <v>240</v>
      </c>
      <c r="M3" s="162" t="s">
        <v>241</v>
      </c>
      <c r="N3" s="162" t="s">
        <v>242</v>
      </c>
      <c r="O3" s="162" t="s">
        <v>243</v>
      </c>
      <c r="P3" s="162" t="s">
        <v>244</v>
      </c>
      <c r="Q3" s="162" t="s">
        <v>245</v>
      </c>
      <c r="R3" s="162" t="s">
        <v>246</v>
      </c>
      <c r="S3" s="162" t="s">
        <v>247</v>
      </c>
      <c r="T3" s="193" t="s">
        <v>248</v>
      </c>
      <c r="U3" s="162" t="s">
        <v>249</v>
      </c>
      <c r="V3" s="162" t="s">
        <v>250</v>
      </c>
      <c r="W3" s="162" t="s">
        <v>251</v>
      </c>
      <c r="X3" s="162" t="s">
        <v>252</v>
      </c>
      <c r="Y3" s="162" t="s">
        <v>253</v>
      </c>
      <c r="Z3" s="162" t="s">
        <v>254</v>
      </c>
      <c r="AA3" s="162" t="s">
        <v>255</v>
      </c>
      <c r="AB3" s="162" t="s">
        <v>256</v>
      </c>
      <c r="AC3" s="163" t="s">
        <v>257</v>
      </c>
    </row>
    <row r="4" spans="1:29" x14ac:dyDescent="0.25">
      <c r="A4" s="155">
        <v>1999</v>
      </c>
      <c r="B4" s="158">
        <v>45.898110665953801</v>
      </c>
      <c r="C4" s="158">
        <v>23.837069173294772</v>
      </c>
      <c r="D4" s="158">
        <v>31.799059638703291</v>
      </c>
      <c r="E4" s="158">
        <v>13.911060433295324</v>
      </c>
      <c r="F4" s="158">
        <v>12.610340479192939</v>
      </c>
      <c r="G4" s="158">
        <v>10.847457627118644</v>
      </c>
      <c r="H4" s="158">
        <v>15.175097276264589</v>
      </c>
      <c r="I4" s="158">
        <v>24.324324324324326</v>
      </c>
      <c r="J4" s="158">
        <v>10.197669852074881</v>
      </c>
      <c r="K4" s="158">
        <v>28.295937485719509</v>
      </c>
      <c r="L4" s="158">
        <v>20.870113493064313</v>
      </c>
      <c r="M4" s="158">
        <v>38.540193625584685</v>
      </c>
      <c r="N4" s="158">
        <v>53.620675109440469</v>
      </c>
      <c r="O4" s="158">
        <v>47.855601510519691</v>
      </c>
      <c r="P4" s="158">
        <v>30.744640842421965</v>
      </c>
      <c r="Q4" s="158">
        <v>53.228951255539144</v>
      </c>
      <c r="R4" s="158">
        <v>21.861032100772047</v>
      </c>
      <c r="S4" s="158">
        <v>59.566787003610102</v>
      </c>
      <c r="T4" s="195">
        <v>65.322055953155498</v>
      </c>
      <c r="U4" s="158">
        <v>45.040983606557376</v>
      </c>
      <c r="V4" s="158">
        <v>42.605711755589994</v>
      </c>
      <c r="W4" s="158">
        <v>47.044776119402982</v>
      </c>
      <c r="X4" s="158">
        <v>63.959234095120436</v>
      </c>
      <c r="Y4" s="158">
        <v>81.181710627044325</v>
      </c>
      <c r="Z4" s="158">
        <v>46.893373589702854</v>
      </c>
      <c r="AA4" s="158">
        <v>59.610332749562168</v>
      </c>
      <c r="AB4" s="158">
        <v>52.477888530113717</v>
      </c>
      <c r="AC4" s="159">
        <v>46.35182087247459</v>
      </c>
    </row>
    <row r="5" spans="1:29" x14ac:dyDescent="0.25">
      <c r="A5" s="156" t="s">
        <v>194</v>
      </c>
      <c r="B5" s="158">
        <v>45.996300838070205</v>
      </c>
      <c r="C5" s="158">
        <v>23.407271295445597</v>
      </c>
      <c r="D5" s="158">
        <v>30.272017236735795</v>
      </c>
      <c r="E5" s="158">
        <v>15.806805708013172</v>
      </c>
      <c r="F5" s="158">
        <v>12.616822429906543</v>
      </c>
      <c r="G5" s="158">
        <v>16.197183098591548</v>
      </c>
      <c r="H5" s="158">
        <v>17.462311557788944</v>
      </c>
      <c r="I5" s="158">
        <v>22.625215889464595</v>
      </c>
      <c r="J5" s="158">
        <v>10.794398314537117</v>
      </c>
      <c r="K5" s="158">
        <v>27.775052401551971</v>
      </c>
      <c r="L5" s="158">
        <v>21.778935615928546</v>
      </c>
      <c r="M5" s="158">
        <v>36.741960609769663</v>
      </c>
      <c r="N5" s="158">
        <v>53.854583310503543</v>
      </c>
      <c r="O5" s="158">
        <v>48.249771709353389</v>
      </c>
      <c r="P5" s="158">
        <v>30.273043796958031</v>
      </c>
      <c r="Q5" s="158">
        <v>53.842645381984035</v>
      </c>
      <c r="R5" s="158">
        <v>22.807244501940492</v>
      </c>
      <c r="S5" s="158">
        <v>58.937310650198086</v>
      </c>
      <c r="T5" s="195">
        <v>64.0625</v>
      </c>
      <c r="U5" s="158">
        <v>46.482813749000805</v>
      </c>
      <c r="V5" s="158">
        <v>43.015923907235226</v>
      </c>
      <c r="W5" s="158">
        <v>46.442018072289152</v>
      </c>
      <c r="X5" s="158">
        <v>64.591279249561893</v>
      </c>
      <c r="Y5" s="158">
        <v>81.039029535864969</v>
      </c>
      <c r="Z5" s="158">
        <v>47.633313361294185</v>
      </c>
      <c r="AA5" s="158">
        <v>59.319872476089273</v>
      </c>
      <c r="AB5" s="158">
        <v>52.761095649626476</v>
      </c>
      <c r="AC5" s="159">
        <v>47.030725535760389</v>
      </c>
    </row>
    <row r="6" spans="1:29" x14ac:dyDescent="0.25">
      <c r="A6" s="156" t="s">
        <v>194</v>
      </c>
      <c r="B6" s="158">
        <v>46.255432853612639</v>
      </c>
      <c r="C6" s="158">
        <v>23.255628717077315</v>
      </c>
      <c r="D6" s="158">
        <v>28.828270303781771</v>
      </c>
      <c r="E6" s="158">
        <v>15.8465991316932</v>
      </c>
      <c r="F6" s="158">
        <v>14.401076716016151</v>
      </c>
      <c r="G6" s="158">
        <v>16.279069767441861</v>
      </c>
      <c r="H6" s="158">
        <v>16.439909297052154</v>
      </c>
      <c r="I6" s="158">
        <v>25.3257328990228</v>
      </c>
      <c r="J6" s="158">
        <v>10.551908582543158</v>
      </c>
      <c r="K6" s="158">
        <v>27.956795679567961</v>
      </c>
      <c r="L6" s="158">
        <v>21.32540995938017</v>
      </c>
      <c r="M6" s="158">
        <v>37.84025988573989</v>
      </c>
      <c r="N6" s="158">
        <v>54.01397098334229</v>
      </c>
      <c r="O6" s="158">
        <v>48.114445337960809</v>
      </c>
      <c r="P6" s="158">
        <v>28.934010152284262</v>
      </c>
      <c r="Q6" s="158">
        <v>53.961680746507653</v>
      </c>
      <c r="R6" s="158">
        <v>24.334747396837638</v>
      </c>
      <c r="S6" s="158">
        <v>59.146411046445273</v>
      </c>
      <c r="T6" s="195">
        <v>64.399307195717213</v>
      </c>
      <c r="U6" s="158">
        <v>45.315091210613602</v>
      </c>
      <c r="V6" s="158">
        <v>43.325574334581518</v>
      </c>
      <c r="W6" s="158">
        <v>47.204502814258909</v>
      </c>
      <c r="X6" s="158">
        <v>65.243276534592482</v>
      </c>
      <c r="Y6" s="158">
        <v>81.934648980912328</v>
      </c>
      <c r="Z6" s="158">
        <v>46.95774647887324</v>
      </c>
      <c r="AA6" s="158">
        <v>59.540132897373695</v>
      </c>
      <c r="AB6" s="158">
        <v>50.955605718585403</v>
      </c>
      <c r="AC6" s="159">
        <v>46.920335963349459</v>
      </c>
    </row>
    <row r="7" spans="1:29" x14ac:dyDescent="0.25">
      <c r="A7" s="156" t="s">
        <v>195</v>
      </c>
      <c r="B7" s="158">
        <v>46.546075219242319</v>
      </c>
      <c r="C7" s="158">
        <v>23.675112234893444</v>
      </c>
      <c r="D7" s="158">
        <v>29.996910719802287</v>
      </c>
      <c r="E7" s="158">
        <v>15.824665676077267</v>
      </c>
      <c r="F7" s="158">
        <v>14.032697547683922</v>
      </c>
      <c r="G7" s="158">
        <v>13.3587786259542</v>
      </c>
      <c r="H7" s="158">
        <v>16.932153392330385</v>
      </c>
      <c r="I7" s="158">
        <v>24.809160305343511</v>
      </c>
      <c r="J7" s="158">
        <v>9.9884125144843576</v>
      </c>
      <c r="K7" s="158">
        <v>28.804229105683959</v>
      </c>
      <c r="L7" s="158">
        <v>22.474784388247333</v>
      </c>
      <c r="M7" s="158">
        <v>38.210057564896275</v>
      </c>
      <c r="N7" s="158">
        <v>54.311719256443055</v>
      </c>
      <c r="O7" s="158">
        <v>48.69710235563894</v>
      </c>
      <c r="P7" s="158">
        <v>30.92141417842095</v>
      </c>
      <c r="Q7" s="158">
        <v>53.935010255856639</v>
      </c>
      <c r="R7" s="158">
        <v>22.509565905792321</v>
      </c>
      <c r="S7" s="158">
        <v>57.581167019970998</v>
      </c>
      <c r="T7" s="195">
        <v>62.599632127529127</v>
      </c>
      <c r="U7" s="158">
        <v>44.139344262295083</v>
      </c>
      <c r="V7" s="158">
        <v>42.696515397082656</v>
      </c>
      <c r="W7" s="158">
        <v>46.785837057408045</v>
      </c>
      <c r="X7" s="158">
        <v>65.840990811026771</v>
      </c>
      <c r="Y7" s="158">
        <v>82.218091697645605</v>
      </c>
      <c r="Z7" s="158">
        <v>47.670502385630094</v>
      </c>
      <c r="AA7" s="158">
        <v>60.375634517766507</v>
      </c>
      <c r="AB7" s="158">
        <v>52.106106981489575</v>
      </c>
      <c r="AC7" s="159">
        <v>46.961117402793505</v>
      </c>
    </row>
    <row r="8" spans="1:29" x14ac:dyDescent="0.25">
      <c r="A8" s="156" t="s">
        <v>196</v>
      </c>
      <c r="B8" s="158">
        <v>46.740268696362897</v>
      </c>
      <c r="C8" s="158">
        <v>23.631549467895514</v>
      </c>
      <c r="D8" s="158">
        <v>29.393939393939394</v>
      </c>
      <c r="E8" s="158">
        <v>15.616045845272208</v>
      </c>
      <c r="F8" s="158">
        <v>13.077939233817702</v>
      </c>
      <c r="G8" s="158">
        <v>14.448669201520913</v>
      </c>
      <c r="H8" s="158">
        <v>16.883116883116884</v>
      </c>
      <c r="I8" s="158">
        <v>21.958684009181333</v>
      </c>
      <c r="J8" s="158">
        <v>10.608390072479683</v>
      </c>
      <c r="K8" s="158">
        <v>29.085799596030562</v>
      </c>
      <c r="L8" s="158">
        <v>22.422295277943814</v>
      </c>
      <c r="M8" s="158">
        <v>38.583599574014912</v>
      </c>
      <c r="N8" s="158">
        <v>54.476263530213927</v>
      </c>
      <c r="O8" s="158">
        <v>48.626607700734375</v>
      </c>
      <c r="P8" s="158">
        <v>30.782669461914747</v>
      </c>
      <c r="Q8" s="158">
        <v>54.027058450480929</v>
      </c>
      <c r="R8" s="158">
        <v>24.536684437674538</v>
      </c>
      <c r="S8" s="158">
        <v>58.855078809106836</v>
      </c>
      <c r="T8" s="195">
        <v>63.644801980198025</v>
      </c>
      <c r="U8" s="158">
        <v>47.287691732136174</v>
      </c>
      <c r="V8" s="158">
        <v>43.303081679465443</v>
      </c>
      <c r="W8" s="158">
        <v>47.088815789473685</v>
      </c>
      <c r="X8" s="158">
        <v>64.33655064833772</v>
      </c>
      <c r="Y8" s="158">
        <v>82.215865069432027</v>
      </c>
      <c r="Z8" s="158">
        <v>47.220670391061454</v>
      </c>
      <c r="AA8" s="158">
        <v>59.42332634939639</v>
      </c>
      <c r="AB8" s="158">
        <v>52.072502458901219</v>
      </c>
      <c r="AC8" s="159">
        <v>48.383175297836125</v>
      </c>
    </row>
    <row r="9" spans="1:29" x14ac:dyDescent="0.25">
      <c r="A9" s="156" t="s">
        <v>197</v>
      </c>
      <c r="B9" s="158">
        <v>46.821866163996233</v>
      </c>
      <c r="C9" s="158">
        <v>23.597223266421071</v>
      </c>
      <c r="D9" s="158">
        <v>29.822926374650514</v>
      </c>
      <c r="E9" s="158">
        <v>16.116573033707866</v>
      </c>
      <c r="F9" s="158">
        <v>13.826815642458099</v>
      </c>
      <c r="G9" s="158">
        <v>16.104868913857679</v>
      </c>
      <c r="H9" s="158">
        <v>16.988210075026796</v>
      </c>
      <c r="I9" s="158">
        <v>26.797880393641183</v>
      </c>
      <c r="J9" s="158">
        <v>11.635220125786164</v>
      </c>
      <c r="K9" s="158">
        <v>28.434616054327012</v>
      </c>
      <c r="L9" s="158">
        <v>22.18133647335884</v>
      </c>
      <c r="M9" s="158">
        <v>37.489343563512357</v>
      </c>
      <c r="N9" s="158">
        <v>54.593787736481957</v>
      </c>
      <c r="O9" s="158">
        <v>48.396513115802939</v>
      </c>
      <c r="P9" s="158">
        <v>29.371231696813091</v>
      </c>
      <c r="Q9" s="158">
        <v>54.150609311530054</v>
      </c>
      <c r="R9" s="158">
        <v>24.441132637853947</v>
      </c>
      <c r="S9" s="158">
        <v>58.566323313012404</v>
      </c>
      <c r="T9" s="195">
        <v>64.0361267397098</v>
      </c>
      <c r="U9" s="158">
        <v>45.20101412531691</v>
      </c>
      <c r="V9" s="158">
        <v>42.442491855069605</v>
      </c>
      <c r="W9" s="158">
        <v>47.089778344761598</v>
      </c>
      <c r="X9" s="158">
        <v>65.822050290135394</v>
      </c>
      <c r="Y9" s="158">
        <v>81.725858867223778</v>
      </c>
      <c r="Z9" s="158">
        <v>48.901923339244306</v>
      </c>
      <c r="AA9" s="158">
        <v>60.260230433055227</v>
      </c>
      <c r="AB9" s="158">
        <v>51.943412403543874</v>
      </c>
      <c r="AC9" s="159">
        <v>48.52498494882601</v>
      </c>
    </row>
    <row r="10" spans="1:29" x14ac:dyDescent="0.25">
      <c r="A10" s="156" t="s">
        <v>198</v>
      </c>
      <c r="B10" s="158">
        <v>46.792569851459049</v>
      </c>
      <c r="C10" s="158">
        <v>22.983477891369013</v>
      </c>
      <c r="D10" s="158">
        <v>29.932768196433788</v>
      </c>
      <c r="E10" s="158">
        <v>16.478190630048466</v>
      </c>
      <c r="F10" s="158">
        <v>16.547788873038517</v>
      </c>
      <c r="G10" s="158">
        <v>13.409961685823754</v>
      </c>
      <c r="H10" s="158">
        <v>16.83075480543835</v>
      </c>
      <c r="I10" s="158">
        <v>25.748987854251013</v>
      </c>
      <c r="J10" s="158">
        <v>10.762156344780355</v>
      </c>
      <c r="K10" s="158">
        <v>28.328946174094582</v>
      </c>
      <c r="L10" s="158">
        <v>21.755725190839694</v>
      </c>
      <c r="M10" s="158">
        <v>37.96731587194985</v>
      </c>
      <c r="N10" s="158">
        <v>54.649915861022208</v>
      </c>
      <c r="O10" s="158">
        <v>48.964738849536857</v>
      </c>
      <c r="P10" s="158">
        <v>30.605158730158731</v>
      </c>
      <c r="Q10" s="158">
        <v>54.616715870915201</v>
      </c>
      <c r="R10" s="158">
        <v>24.170854271356784</v>
      </c>
      <c r="S10" s="158">
        <v>58.485002541942052</v>
      </c>
      <c r="T10" s="195">
        <v>64.04382470119522</v>
      </c>
      <c r="U10" s="158">
        <v>44.551282051282058</v>
      </c>
      <c r="V10" s="158">
        <v>43.367591970031704</v>
      </c>
      <c r="W10" s="158">
        <v>46.17751115213045</v>
      </c>
      <c r="X10" s="158">
        <v>65.702104499274299</v>
      </c>
      <c r="Y10" s="158">
        <v>82.093536033422296</v>
      </c>
      <c r="Z10" s="158">
        <v>47.719780219780219</v>
      </c>
      <c r="AA10" s="158">
        <v>59.858170195765076</v>
      </c>
      <c r="AB10" s="158">
        <v>51.170520231213871</v>
      </c>
      <c r="AC10" s="159">
        <v>48.809381356946268</v>
      </c>
    </row>
    <row r="11" spans="1:29" x14ac:dyDescent="0.25">
      <c r="A11" s="156" t="s">
        <v>199</v>
      </c>
      <c r="B11" s="158">
        <v>47.0151256404001</v>
      </c>
      <c r="C11" s="158">
        <v>23.05832577818072</v>
      </c>
      <c r="D11" s="158">
        <v>30.906990179087234</v>
      </c>
      <c r="E11" s="158">
        <v>18.559473998804542</v>
      </c>
      <c r="F11" s="158">
        <v>14.012738853503187</v>
      </c>
      <c r="G11" s="158">
        <v>14.828897338403044</v>
      </c>
      <c r="H11" s="158">
        <v>20.130399348003259</v>
      </c>
      <c r="I11" s="158">
        <v>24.115226337448561</v>
      </c>
      <c r="J11" s="158">
        <v>11.534133533383345</v>
      </c>
      <c r="K11" s="158">
        <v>28.270383407858432</v>
      </c>
      <c r="L11" s="158">
        <v>22.183235867446395</v>
      </c>
      <c r="M11" s="158">
        <v>37.794314993290229</v>
      </c>
      <c r="N11" s="158">
        <v>54.671152174612878</v>
      </c>
      <c r="O11" s="158">
        <v>49.083565141180493</v>
      </c>
      <c r="P11" s="158">
        <v>32.102834541858932</v>
      </c>
      <c r="Q11" s="158">
        <v>54.193516407256865</v>
      </c>
      <c r="R11" s="158">
        <v>23.124138794939245</v>
      </c>
      <c r="S11" s="158">
        <v>57.381669744387203</v>
      </c>
      <c r="T11" s="195">
        <v>62.959923403091231</v>
      </c>
      <c r="U11" s="158">
        <v>43.720617864338486</v>
      </c>
      <c r="V11" s="158">
        <v>42.978050595238095</v>
      </c>
      <c r="W11" s="158">
        <v>46.936976641692375</v>
      </c>
      <c r="X11" s="158">
        <v>64.554661126980008</v>
      </c>
      <c r="Y11" s="158">
        <v>82.438063063063069</v>
      </c>
      <c r="Z11" s="158">
        <v>47.084350420395985</v>
      </c>
      <c r="AA11" s="158">
        <v>60.318239858560062</v>
      </c>
      <c r="AB11" s="158">
        <v>53.12365359758725</v>
      </c>
      <c r="AC11" s="159">
        <v>48.784285543178818</v>
      </c>
    </row>
    <row r="12" spans="1:29" x14ac:dyDescent="0.25">
      <c r="A12" s="156" t="s">
        <v>200</v>
      </c>
      <c r="B12" s="158">
        <v>47.289988252342077</v>
      </c>
      <c r="C12" s="158">
        <v>23.07750453537593</v>
      </c>
      <c r="D12" s="158">
        <v>30.959475566150175</v>
      </c>
      <c r="E12" s="158">
        <v>18.341121495327101</v>
      </c>
      <c r="F12" s="158">
        <v>14.691151919866444</v>
      </c>
      <c r="G12" s="158">
        <v>16.101694915254235</v>
      </c>
      <c r="H12" s="158">
        <v>19.413353917406404</v>
      </c>
      <c r="I12" s="158">
        <v>28.238719068413392</v>
      </c>
      <c r="J12" s="158">
        <v>12.099707265146812</v>
      </c>
      <c r="K12" s="158">
        <v>28.326752221125371</v>
      </c>
      <c r="L12" s="158">
        <v>21.754847190272756</v>
      </c>
      <c r="M12" s="158">
        <v>38.217111770524241</v>
      </c>
      <c r="N12" s="158">
        <v>54.797078239131281</v>
      </c>
      <c r="O12" s="158">
        <v>49.410881801125704</v>
      </c>
      <c r="P12" s="158">
        <v>31.657805703238278</v>
      </c>
      <c r="Q12" s="158">
        <v>54.801154429389037</v>
      </c>
      <c r="R12" s="158">
        <v>23.909334633195225</v>
      </c>
      <c r="S12" s="158">
        <v>58.281563605084578</v>
      </c>
      <c r="T12" s="195">
        <v>63.654672395273906</v>
      </c>
      <c r="U12" s="158">
        <v>44.990046449900468</v>
      </c>
      <c r="V12" s="158">
        <v>42.153024911032027</v>
      </c>
      <c r="W12" s="158">
        <v>45.975855130784709</v>
      </c>
      <c r="X12" s="158">
        <v>64.968478446072581</v>
      </c>
      <c r="Y12" s="158">
        <v>82.545553440304602</v>
      </c>
      <c r="Z12" s="158">
        <v>47.276716572018586</v>
      </c>
      <c r="AA12" s="158">
        <v>59.447864204439469</v>
      </c>
      <c r="AB12" s="158">
        <v>52.574899903354968</v>
      </c>
      <c r="AC12" s="159">
        <v>50.057776750635547</v>
      </c>
    </row>
    <row r="13" spans="1:29" x14ac:dyDescent="0.25">
      <c r="A13" s="157" t="s">
        <v>201</v>
      </c>
      <c r="B13" s="158">
        <v>47.29515232037248</v>
      </c>
      <c r="C13" s="158">
        <v>22.134854042104205</v>
      </c>
      <c r="D13" s="158">
        <v>29.506210239321415</v>
      </c>
      <c r="E13" s="158">
        <v>17.854001759014952</v>
      </c>
      <c r="F13" s="158">
        <v>13.432835820895521</v>
      </c>
      <c r="G13" s="158">
        <v>15.137614678899082</v>
      </c>
      <c r="H13" s="158">
        <v>18.992102294095528</v>
      </c>
      <c r="I13" s="158">
        <v>23.461012311901502</v>
      </c>
      <c r="J13" s="158">
        <v>11.756614612832756</v>
      </c>
      <c r="K13" s="158">
        <v>28.180780406807806</v>
      </c>
      <c r="L13" s="158">
        <v>21.789611523352249</v>
      </c>
      <c r="M13" s="158">
        <v>37.546373288985542</v>
      </c>
      <c r="N13" s="158">
        <v>54.982079403209589</v>
      </c>
      <c r="O13" s="158">
        <v>49.626642771804057</v>
      </c>
      <c r="P13" s="158">
        <v>31.327800829875518</v>
      </c>
      <c r="Q13" s="158">
        <v>55.217115843852035</v>
      </c>
      <c r="R13" s="158">
        <v>24.232081911262799</v>
      </c>
      <c r="S13" s="158">
        <v>56.806184012066367</v>
      </c>
      <c r="T13" s="195">
        <v>61.314443132624952</v>
      </c>
      <c r="U13" s="158">
        <v>45.293132328308204</v>
      </c>
      <c r="V13" s="158">
        <v>42.006136014999143</v>
      </c>
      <c r="W13" s="158">
        <v>46.47167400255573</v>
      </c>
      <c r="X13" s="158">
        <v>65.967686490202823</v>
      </c>
      <c r="Y13" s="158">
        <v>81.911009999470934</v>
      </c>
      <c r="Z13" s="158">
        <v>47.305229455709707</v>
      </c>
      <c r="AA13" s="158">
        <v>59.880569591180517</v>
      </c>
      <c r="AB13" s="158">
        <v>54.993429697766096</v>
      </c>
      <c r="AC13" s="159">
        <v>51.115017027353623</v>
      </c>
    </row>
    <row r="14" spans="1:29" x14ac:dyDescent="0.25">
      <c r="A14" s="136" t="s">
        <v>202</v>
      </c>
      <c r="B14" s="158">
        <v>47.969822329563122</v>
      </c>
      <c r="C14" s="158">
        <v>21.929518023709036</v>
      </c>
      <c r="D14" s="158">
        <v>29.366778831446929</v>
      </c>
      <c r="E14" s="158">
        <v>18.193384223918578</v>
      </c>
      <c r="F14" s="158">
        <v>14.767932489451477</v>
      </c>
      <c r="G14" s="158">
        <v>14.354066985645934</v>
      </c>
      <c r="H14" s="158">
        <v>19.146341463414632</v>
      </c>
      <c r="I14" s="158">
        <v>25.658807212205271</v>
      </c>
      <c r="J14" s="158">
        <v>11.038251366120219</v>
      </c>
      <c r="K14" s="158">
        <v>28.326647564469916</v>
      </c>
      <c r="L14" s="158">
        <v>21.729708431836091</v>
      </c>
      <c r="M14" s="158">
        <v>37.503425596053717</v>
      </c>
      <c r="N14" s="158">
        <v>55.417259273496057</v>
      </c>
      <c r="O14" s="158">
        <v>49.262759924385634</v>
      </c>
      <c r="P14" s="158">
        <v>30.31464622264814</v>
      </c>
      <c r="Q14" s="158">
        <v>55.143890237257914</v>
      </c>
      <c r="R14" s="158">
        <v>24.120785835556632</v>
      </c>
      <c r="S14" s="158">
        <v>57.988941992315617</v>
      </c>
      <c r="T14" s="195">
        <v>62.921646746347939</v>
      </c>
      <c r="U14" s="158">
        <v>46.148949713558245</v>
      </c>
      <c r="V14" s="158">
        <v>44.008695652173913</v>
      </c>
      <c r="W14" s="158">
        <v>43.807574206755376</v>
      </c>
      <c r="X14" s="158">
        <v>67.008339124391938</v>
      </c>
      <c r="Y14" s="158">
        <v>82.87622349102773</v>
      </c>
      <c r="Z14" s="158">
        <v>48.179871520342608</v>
      </c>
      <c r="AA14" s="158">
        <v>59.505438319233981</v>
      </c>
      <c r="AB14" s="158">
        <v>54.60702875399361</v>
      </c>
      <c r="AC14" s="159">
        <v>49.793163509688661</v>
      </c>
    </row>
    <row r="15" spans="1:29" x14ac:dyDescent="0.25">
      <c r="A15" s="137" t="s">
        <v>203</v>
      </c>
      <c r="B15" s="158">
        <v>47.822473208285679</v>
      </c>
      <c r="C15" s="158">
        <v>21.106040268456375</v>
      </c>
      <c r="D15" s="158">
        <v>29.484670580560991</v>
      </c>
      <c r="E15" s="158">
        <v>17.565485362095533</v>
      </c>
      <c r="F15" s="158">
        <v>15.2046783625731</v>
      </c>
      <c r="G15" s="158">
        <v>17.703349282296653</v>
      </c>
      <c r="H15" s="158">
        <v>18.001586042823156</v>
      </c>
      <c r="I15" s="158">
        <v>23.496107572540694</v>
      </c>
      <c r="J15" s="158">
        <v>10.556405507689831</v>
      </c>
      <c r="K15" s="158">
        <v>27.731338048751976</v>
      </c>
      <c r="L15" s="158">
        <v>21.590453269153628</v>
      </c>
      <c r="M15" s="158">
        <v>36.327960756832518</v>
      </c>
      <c r="N15" s="158">
        <v>55.339446492235176</v>
      </c>
      <c r="O15" s="158">
        <v>49.962733845121861</v>
      </c>
      <c r="P15" s="158">
        <v>31.275983370642791</v>
      </c>
      <c r="Q15" s="158">
        <v>55.638695884553712</v>
      </c>
      <c r="R15" s="158">
        <v>23.538083538083537</v>
      </c>
      <c r="S15" s="158">
        <v>56.811621193779679</v>
      </c>
      <c r="T15" s="195">
        <v>62.110907664138118</v>
      </c>
      <c r="U15" s="158">
        <v>43.725743855109954</v>
      </c>
      <c r="V15" s="158">
        <v>43.063892771976001</v>
      </c>
      <c r="W15" s="158">
        <v>45.972523499638463</v>
      </c>
      <c r="X15" s="158">
        <v>67.12681128354626</v>
      </c>
      <c r="Y15" s="158">
        <v>82.283503134796234</v>
      </c>
      <c r="Z15" s="158">
        <v>46.945464079706348</v>
      </c>
      <c r="AA15" s="158">
        <v>58.810131195335281</v>
      </c>
      <c r="AB15" s="158">
        <v>52.942701581540057</v>
      </c>
      <c r="AC15" s="159">
        <v>50.803823593308714</v>
      </c>
    </row>
    <row r="16" spans="1:29" x14ac:dyDescent="0.25">
      <c r="A16" s="136" t="s">
        <v>204</v>
      </c>
      <c r="B16" s="158">
        <v>47.607572150281634</v>
      </c>
      <c r="C16" s="158">
        <v>21.7951753347539</v>
      </c>
      <c r="D16" s="158">
        <v>29.262747645339399</v>
      </c>
      <c r="E16" s="158">
        <v>18.211238599588114</v>
      </c>
      <c r="F16" s="158">
        <v>14.884696016771487</v>
      </c>
      <c r="G16" s="158">
        <v>16</v>
      </c>
      <c r="H16" s="158">
        <v>18.919911829537106</v>
      </c>
      <c r="I16" s="158">
        <v>24.726477024070022</v>
      </c>
      <c r="J16" s="158">
        <v>10.960914568206395</v>
      </c>
      <c r="K16" s="158">
        <v>29.080032524102684</v>
      </c>
      <c r="L16" s="158">
        <v>22.457418529093236</v>
      </c>
      <c r="M16" s="158">
        <v>38.606429684180718</v>
      </c>
      <c r="N16" s="158">
        <v>54.918851249646046</v>
      </c>
      <c r="O16" s="158">
        <v>49.081404032860341</v>
      </c>
      <c r="P16" s="158">
        <v>30.815709969788514</v>
      </c>
      <c r="Q16" s="158">
        <v>54.685212298682281</v>
      </c>
      <c r="R16" s="158">
        <v>23.858286252354052</v>
      </c>
      <c r="S16" s="158">
        <v>56.542750929368033</v>
      </c>
      <c r="T16" s="195">
        <v>61.86588140811137</v>
      </c>
      <c r="U16" s="158">
        <v>44.468085106382986</v>
      </c>
      <c r="V16" s="158">
        <v>42.491103202846972</v>
      </c>
      <c r="W16" s="158">
        <v>44.340437788018427</v>
      </c>
      <c r="X16" s="158">
        <v>66.099811997949061</v>
      </c>
      <c r="Y16" s="158">
        <v>82.328103258001065</v>
      </c>
      <c r="Z16" s="158">
        <v>46.055188495919161</v>
      </c>
      <c r="AA16" s="158">
        <v>58.44360704583297</v>
      </c>
      <c r="AB16" s="158">
        <v>53.859147609147605</v>
      </c>
      <c r="AC16" s="159">
        <v>51.401564537157753</v>
      </c>
    </row>
    <row r="17" spans="1:29" x14ac:dyDescent="0.25">
      <c r="A17" s="136" t="s">
        <v>205</v>
      </c>
      <c r="B17" s="158">
        <v>47.684067462251761</v>
      </c>
      <c r="C17" s="158">
        <v>21.763597408296548</v>
      </c>
      <c r="D17" s="158">
        <v>30.323846908734055</v>
      </c>
      <c r="E17" s="158">
        <v>19.365426695842448</v>
      </c>
      <c r="F17" s="158">
        <v>14.624505928853754</v>
      </c>
      <c r="G17" s="158">
        <v>14.594594594594595</v>
      </c>
      <c r="H17" s="158">
        <v>20.472175379426645</v>
      </c>
      <c r="I17" s="158">
        <v>24.437781109445275</v>
      </c>
      <c r="J17" s="158">
        <v>11.807392849043765</v>
      </c>
      <c r="K17" s="158">
        <v>28.107643859146865</v>
      </c>
      <c r="L17" s="158">
        <v>22.338915696849281</v>
      </c>
      <c r="M17" s="158">
        <v>36.939811457577953</v>
      </c>
      <c r="N17" s="158">
        <v>55.086994986729579</v>
      </c>
      <c r="O17" s="158">
        <v>48.942087263707776</v>
      </c>
      <c r="P17" s="158">
        <v>30.541871921182267</v>
      </c>
      <c r="Q17" s="158">
        <v>54.403236025147422</v>
      </c>
      <c r="R17" s="158">
        <v>23.571261954746909</v>
      </c>
      <c r="S17" s="158">
        <v>57.364852137879076</v>
      </c>
      <c r="T17" s="195">
        <v>62.701772955808416</v>
      </c>
      <c r="U17" s="158">
        <v>44.183006535947705</v>
      </c>
      <c r="V17" s="158">
        <v>42.606437396710483</v>
      </c>
      <c r="W17" s="158">
        <v>44.406587166382728</v>
      </c>
      <c r="X17" s="158">
        <v>66.294642857142861</v>
      </c>
      <c r="Y17" s="158">
        <v>82.428771602055107</v>
      </c>
      <c r="Z17" s="158">
        <v>44.934791200105387</v>
      </c>
      <c r="AA17" s="158">
        <v>59.054781642594655</v>
      </c>
      <c r="AB17" s="158">
        <v>54.814262641321903</v>
      </c>
      <c r="AC17" s="159">
        <v>50.232608460456561</v>
      </c>
    </row>
    <row r="18" spans="1:29" x14ac:dyDescent="0.25">
      <c r="A18" s="136" t="s">
        <v>206</v>
      </c>
      <c r="B18" s="158">
        <v>47.734736675503498</v>
      </c>
      <c r="C18" s="158">
        <v>21.250095905475565</v>
      </c>
      <c r="D18" s="158">
        <v>29.235668789808916</v>
      </c>
      <c r="E18" s="158">
        <v>18.2559087204564</v>
      </c>
      <c r="F18" s="158">
        <v>14.512922465208748</v>
      </c>
      <c r="G18" s="158">
        <v>14.857142857142858</v>
      </c>
      <c r="H18" s="158">
        <v>19.080919080919081</v>
      </c>
      <c r="I18" s="158">
        <v>24.074074074074073</v>
      </c>
      <c r="J18" s="158">
        <v>11.724339319608703</v>
      </c>
      <c r="K18" s="158">
        <v>27.78132435726307</v>
      </c>
      <c r="L18" s="158">
        <v>21.733216749247063</v>
      </c>
      <c r="M18" s="158">
        <v>36.754107812049583</v>
      </c>
      <c r="N18" s="158">
        <v>55.249256222335099</v>
      </c>
      <c r="O18" s="158">
        <v>49.026045893898022</v>
      </c>
      <c r="P18" s="158">
        <v>30.809917355371901</v>
      </c>
      <c r="Q18" s="158">
        <v>54.259663785734624</v>
      </c>
      <c r="R18" s="158">
        <v>24.94053686714237</v>
      </c>
      <c r="S18" s="158">
        <v>55.839822024471637</v>
      </c>
      <c r="T18" s="195">
        <v>61.222627737226276</v>
      </c>
      <c r="U18" s="158">
        <v>42.586649550706028</v>
      </c>
      <c r="V18" s="158">
        <v>43.374780685025549</v>
      </c>
      <c r="W18" s="158">
        <v>45.687677149412877</v>
      </c>
      <c r="X18" s="158">
        <v>66.946596004891973</v>
      </c>
      <c r="Y18" s="158">
        <v>82.509818248241842</v>
      </c>
      <c r="Z18" s="158">
        <v>46.530989824236812</v>
      </c>
      <c r="AA18" s="158">
        <v>58.579122852013334</v>
      </c>
      <c r="AB18" s="158">
        <v>53.501823211366784</v>
      </c>
      <c r="AC18" s="159">
        <v>50.555071832825426</v>
      </c>
    </row>
    <row r="19" spans="1:29" x14ac:dyDescent="0.25">
      <c r="A19" s="136" t="s">
        <v>207</v>
      </c>
      <c r="B19" s="158">
        <v>47.601981777533119</v>
      </c>
      <c r="C19" s="158">
        <v>21.05411716404506</v>
      </c>
      <c r="D19" s="158">
        <v>29.367420517862993</v>
      </c>
      <c r="E19" s="158">
        <v>19.216317767042401</v>
      </c>
      <c r="F19" s="158">
        <v>19.34826883910387</v>
      </c>
      <c r="G19" s="158">
        <v>11.949685534591195</v>
      </c>
      <c r="H19" s="158">
        <v>19.570871261378411</v>
      </c>
      <c r="I19" s="158">
        <v>23.959094229364499</v>
      </c>
      <c r="J19" s="158">
        <v>11.913962814436749</v>
      </c>
      <c r="K19" s="158">
        <v>27.066043249561659</v>
      </c>
      <c r="L19" s="158">
        <v>20.720808237808431</v>
      </c>
      <c r="M19" s="158">
        <v>36.639765223771093</v>
      </c>
      <c r="N19" s="158">
        <v>55.042394517119625</v>
      </c>
      <c r="O19" s="158">
        <v>48.213827721393763</v>
      </c>
      <c r="P19" s="158">
        <v>29.267116682738667</v>
      </c>
      <c r="Q19" s="158">
        <v>53.808552038346548</v>
      </c>
      <c r="R19" s="158">
        <v>23.929527207850132</v>
      </c>
      <c r="S19" s="158">
        <v>55.037829857907369</v>
      </c>
      <c r="T19" s="195">
        <v>59.099653712966521</v>
      </c>
      <c r="U19" s="158">
        <v>44.608809993425375</v>
      </c>
      <c r="V19" s="158">
        <v>43.14857871446786</v>
      </c>
      <c r="W19" s="158">
        <v>44.671294405879948</v>
      </c>
      <c r="X19" s="158">
        <v>68.450840879689522</v>
      </c>
      <c r="Y19" s="158">
        <v>82.35347118980043</v>
      </c>
      <c r="Z19" s="158">
        <v>46.315372424722661</v>
      </c>
      <c r="AA19" s="158">
        <v>59.726708074534159</v>
      </c>
      <c r="AB19" s="158">
        <v>51.968305873475039</v>
      </c>
      <c r="AC19" s="159">
        <v>50.883935434281319</v>
      </c>
    </row>
    <row r="20" spans="1:29" x14ac:dyDescent="0.25">
      <c r="A20" s="137" t="s">
        <v>208</v>
      </c>
      <c r="B20" s="158">
        <v>47.495904516732978</v>
      </c>
      <c r="C20" s="158">
        <v>21.105800284201006</v>
      </c>
      <c r="D20" s="158">
        <v>29.365886741268231</v>
      </c>
      <c r="E20" s="158">
        <v>18.653141730064807</v>
      </c>
      <c r="F20" s="158">
        <v>16.260162601626014</v>
      </c>
      <c r="G20" s="158">
        <v>13.291139240506331</v>
      </c>
      <c r="H20" s="158">
        <v>19.385995170748537</v>
      </c>
      <c r="I20" s="158">
        <v>22.846715328467152</v>
      </c>
      <c r="J20" s="158">
        <v>11.538181022536646</v>
      </c>
      <c r="K20" s="158">
        <v>27.708029197080293</v>
      </c>
      <c r="L20" s="158">
        <v>21.209473888565327</v>
      </c>
      <c r="M20" s="158">
        <v>37.52015242561923</v>
      </c>
      <c r="N20" s="158">
        <v>54.752381696634721</v>
      </c>
      <c r="O20" s="158">
        <v>48.505141435210604</v>
      </c>
      <c r="P20" s="158">
        <v>32.263868065967017</v>
      </c>
      <c r="Q20" s="158">
        <v>53.751573240391131</v>
      </c>
      <c r="R20" s="158">
        <v>23.645481303826447</v>
      </c>
      <c r="S20" s="158">
        <v>54.646840148698885</v>
      </c>
      <c r="T20" s="195">
        <v>58.015170670037925</v>
      </c>
      <c r="U20" s="158">
        <v>46.10452067970504</v>
      </c>
      <c r="V20" s="158">
        <v>42.985795870552053</v>
      </c>
      <c r="W20" s="158">
        <v>44.609518800946617</v>
      </c>
      <c r="X20" s="158">
        <v>66.713758731653726</v>
      </c>
      <c r="Y20" s="158">
        <v>81.948261571347544</v>
      </c>
      <c r="Z20" s="158">
        <v>45.350386357580611</v>
      </c>
      <c r="AA20" s="158">
        <v>58.285147860565012</v>
      </c>
      <c r="AB20" s="158">
        <v>52.861643475977949</v>
      </c>
      <c r="AC20" s="159">
        <v>50.495922415693194</v>
      </c>
    </row>
    <row r="21" spans="1:29" x14ac:dyDescent="0.25">
      <c r="A21" s="136" t="s">
        <v>209</v>
      </c>
      <c r="B21" s="158">
        <v>47.703803671480472</v>
      </c>
      <c r="C21" s="158">
        <v>21.552308896425775</v>
      </c>
      <c r="D21" s="158">
        <v>30.013831258644537</v>
      </c>
      <c r="E21" s="158">
        <v>19.553243574051411</v>
      </c>
      <c r="F21" s="158">
        <v>17.67151767151767</v>
      </c>
      <c r="G21" s="158">
        <v>18.791946308724835</v>
      </c>
      <c r="H21" s="158">
        <v>19.969685486926867</v>
      </c>
      <c r="I21" s="158">
        <v>26.603498542274053</v>
      </c>
      <c r="J21" s="158">
        <v>11.725631768953068</v>
      </c>
      <c r="K21" s="158">
        <v>28.109511446778377</v>
      </c>
      <c r="L21" s="158">
        <v>22.04472843450479</v>
      </c>
      <c r="M21" s="158">
        <v>37.573651609004379</v>
      </c>
      <c r="N21" s="158">
        <v>54.740329475184069</v>
      </c>
      <c r="O21" s="158">
        <v>48.000582708136058</v>
      </c>
      <c r="P21" s="158">
        <v>31.204837044683675</v>
      </c>
      <c r="Q21" s="158">
        <v>53.51097785085598</v>
      </c>
      <c r="R21" s="158">
        <v>23.352435530085959</v>
      </c>
      <c r="S21" s="158">
        <v>54.463176574977808</v>
      </c>
      <c r="T21" s="195">
        <v>58.755104566266553</v>
      </c>
      <c r="U21" s="158">
        <v>43.587331451865793</v>
      </c>
      <c r="V21" s="158">
        <v>42.74540757749714</v>
      </c>
      <c r="W21" s="158">
        <v>43.658663883089766</v>
      </c>
      <c r="X21" s="158">
        <v>67.188976377952756</v>
      </c>
      <c r="Y21" s="158">
        <v>82.554610353524552</v>
      </c>
      <c r="Z21" s="158">
        <v>45.238399590949768</v>
      </c>
      <c r="AA21" s="158">
        <v>57.714191473571375</v>
      </c>
      <c r="AB21" s="158">
        <v>53.14234094721899</v>
      </c>
      <c r="AC21" s="159">
        <v>51.175582398619497</v>
      </c>
    </row>
    <row r="22" spans="1:29" x14ac:dyDescent="0.25">
      <c r="A22" s="136" t="s">
        <v>210</v>
      </c>
      <c r="B22" s="158">
        <v>47.679785408657494</v>
      </c>
      <c r="C22" s="158">
        <v>21.463402048556464</v>
      </c>
      <c r="D22" s="158">
        <v>30.304114490161002</v>
      </c>
      <c r="E22" s="158">
        <v>17.870145631067963</v>
      </c>
      <c r="F22" s="158">
        <v>17.67151767151767</v>
      </c>
      <c r="G22" s="158">
        <v>17.441860465116278</v>
      </c>
      <c r="H22" s="158">
        <v>17.934165720771848</v>
      </c>
      <c r="I22" s="158">
        <v>28.280542986425342</v>
      </c>
      <c r="J22" s="158">
        <v>12.402440754931177</v>
      </c>
      <c r="K22" s="158">
        <v>27.597402597402599</v>
      </c>
      <c r="L22" s="158">
        <v>21.639501438159158</v>
      </c>
      <c r="M22" s="158">
        <v>36.711645643883841</v>
      </c>
      <c r="N22" s="158">
        <v>54.667996286234995</v>
      </c>
      <c r="O22" s="158">
        <v>47.948179520945303</v>
      </c>
      <c r="P22" s="158">
        <v>30.204930204930207</v>
      </c>
      <c r="Q22" s="158">
        <v>53.541169311426295</v>
      </c>
      <c r="R22" s="158">
        <v>22.5707322242238</v>
      </c>
      <c r="S22" s="158">
        <v>54.290105011525654</v>
      </c>
      <c r="T22" s="195">
        <v>57.077570655441974</v>
      </c>
      <c r="U22" s="158">
        <v>47.469099470276639</v>
      </c>
      <c r="V22" s="158">
        <v>43.967421314191057</v>
      </c>
      <c r="W22" s="158">
        <v>43.259318001586038</v>
      </c>
      <c r="X22" s="158">
        <v>68.474708171206231</v>
      </c>
      <c r="Y22" s="158">
        <v>81.813604129075571</v>
      </c>
      <c r="Z22" s="158">
        <v>45.267958950969216</v>
      </c>
      <c r="AA22" s="158">
        <v>57.074419757165273</v>
      </c>
      <c r="AB22" s="158">
        <v>53.487776782285934</v>
      </c>
      <c r="AC22" s="159">
        <v>51.279916753381897</v>
      </c>
    </row>
    <row r="23" spans="1:29" x14ac:dyDescent="0.25">
      <c r="A23" s="138" t="s">
        <v>211</v>
      </c>
      <c r="B23" s="160">
        <v>47.698524997856104</v>
      </c>
      <c r="C23" s="160">
        <v>21.36947944508082</v>
      </c>
      <c r="D23" s="160">
        <v>30.194805194805195</v>
      </c>
      <c r="E23" s="160">
        <v>17.381092190252499</v>
      </c>
      <c r="F23" s="160">
        <v>16.53846153846154</v>
      </c>
      <c r="G23" s="160">
        <v>13.939393939393938</v>
      </c>
      <c r="H23" s="160">
        <v>17.781043350477592</v>
      </c>
      <c r="I23" s="160">
        <v>24.861878453038671</v>
      </c>
      <c r="J23" s="160">
        <v>12.96</v>
      </c>
      <c r="K23" s="160">
        <v>27.441564452672996</v>
      </c>
      <c r="L23" s="160">
        <v>21.544364508393286</v>
      </c>
      <c r="M23" s="160">
        <v>36.404723720658993</v>
      </c>
      <c r="N23" s="160">
        <v>54.720926601082219</v>
      </c>
      <c r="O23" s="160">
        <v>47.563157518070561</v>
      </c>
      <c r="P23" s="160">
        <v>31.129056833765048</v>
      </c>
      <c r="Q23" s="160">
        <v>52.604994855485927</v>
      </c>
      <c r="R23" s="160">
        <v>24.482793420123119</v>
      </c>
      <c r="S23" s="160">
        <v>53.90578413834227</v>
      </c>
      <c r="T23" s="196">
        <v>57.734073359073363</v>
      </c>
      <c r="U23" s="160">
        <v>44.711677774558105</v>
      </c>
      <c r="V23" s="160">
        <v>42.984728661030815</v>
      </c>
      <c r="W23" s="160">
        <v>44.601724359799249</v>
      </c>
      <c r="X23" s="160">
        <v>68.469895880488906</v>
      </c>
      <c r="Y23" s="160">
        <v>81.738480076453243</v>
      </c>
      <c r="Z23" s="160">
        <v>47.223281230143598</v>
      </c>
      <c r="AA23" s="160">
        <v>56.781925661996915</v>
      </c>
      <c r="AB23" s="160">
        <v>53.917050691244242</v>
      </c>
      <c r="AC23" s="161">
        <v>51.362229102167184</v>
      </c>
    </row>
    <row r="24" spans="1:29" x14ac:dyDescent="0.25">
      <c r="A24" s="216" t="s">
        <v>258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F90E-AD34-4961-B96B-58293A041986}">
  <dimension ref="A1:F11"/>
  <sheetViews>
    <sheetView workbookViewId="0">
      <selection activeCell="A7" sqref="A7"/>
    </sheetView>
  </sheetViews>
  <sheetFormatPr defaultRowHeight="15" x14ac:dyDescent="0.25"/>
  <cols>
    <col min="1" max="1" width="21.5703125" customWidth="1"/>
    <col min="2" max="6" width="20.7109375" customWidth="1"/>
  </cols>
  <sheetData>
    <row r="1" spans="1:6" x14ac:dyDescent="0.25">
      <c r="A1" s="3" t="s">
        <v>259</v>
      </c>
    </row>
    <row r="2" spans="1:6" x14ac:dyDescent="0.25">
      <c r="A2" t="s">
        <v>524</v>
      </c>
    </row>
    <row r="3" spans="1:6" ht="75" x14ac:dyDescent="0.25">
      <c r="A3" s="105"/>
      <c r="B3" s="141" t="s">
        <v>260</v>
      </c>
      <c r="C3" s="141" t="s">
        <v>261</v>
      </c>
      <c r="D3" s="141" t="s">
        <v>262</v>
      </c>
      <c r="E3" s="141" t="s">
        <v>263</v>
      </c>
      <c r="F3" s="143" t="s">
        <v>264</v>
      </c>
    </row>
    <row r="4" spans="1:6" x14ac:dyDescent="0.25">
      <c r="A4" s="59" t="s">
        <v>265</v>
      </c>
      <c r="B4" s="120">
        <v>57</v>
      </c>
      <c r="C4" s="120">
        <v>17.2</v>
      </c>
      <c r="D4" s="120">
        <v>8.1999999999999993</v>
      </c>
      <c r="E4" s="120">
        <v>17.600000000000001</v>
      </c>
      <c r="F4" s="59">
        <v>256</v>
      </c>
    </row>
    <row r="5" spans="1:6" x14ac:dyDescent="0.25">
      <c r="A5" s="59" t="s">
        <v>239</v>
      </c>
      <c r="B5" s="120">
        <v>70</v>
      </c>
      <c r="C5" s="120">
        <v>10</v>
      </c>
      <c r="D5" s="120">
        <v>10</v>
      </c>
      <c r="E5" s="120">
        <v>10</v>
      </c>
      <c r="F5" s="59">
        <v>10</v>
      </c>
    </row>
    <row r="6" spans="1:6" x14ac:dyDescent="0.25">
      <c r="A6" s="59" t="s">
        <v>237</v>
      </c>
      <c r="B6" s="120">
        <v>66.7</v>
      </c>
      <c r="C6" s="120">
        <v>11.1</v>
      </c>
      <c r="D6" s="120">
        <v>0</v>
      </c>
      <c r="E6" s="120">
        <v>22.2</v>
      </c>
      <c r="F6" s="59">
        <v>9</v>
      </c>
    </row>
    <row r="7" spans="1:6" x14ac:dyDescent="0.25">
      <c r="A7" s="192" t="s">
        <v>248</v>
      </c>
      <c r="B7" s="195">
        <v>62.5</v>
      </c>
      <c r="C7" s="195">
        <v>12.5</v>
      </c>
      <c r="D7" s="195">
        <v>5.7</v>
      </c>
      <c r="E7" s="195">
        <v>19.3</v>
      </c>
      <c r="F7" s="192">
        <v>88</v>
      </c>
    </row>
    <row r="8" spans="1:6" x14ac:dyDescent="0.25">
      <c r="A8" s="59" t="s">
        <v>266</v>
      </c>
      <c r="B8" s="120">
        <v>58.7</v>
      </c>
      <c r="C8" s="120">
        <v>23.9</v>
      </c>
      <c r="D8" s="120">
        <v>6.5</v>
      </c>
      <c r="E8" s="120">
        <v>10.9</v>
      </c>
      <c r="F8" s="59">
        <v>46</v>
      </c>
    </row>
    <row r="9" spans="1:6" x14ac:dyDescent="0.25">
      <c r="A9" s="59" t="s">
        <v>245</v>
      </c>
      <c r="B9" s="120">
        <v>48.5</v>
      </c>
      <c r="C9" s="120">
        <v>12.1</v>
      </c>
      <c r="D9" s="120">
        <v>24.2</v>
      </c>
      <c r="E9" s="120">
        <v>15.2</v>
      </c>
      <c r="F9" s="59">
        <v>33</v>
      </c>
    </row>
    <row r="10" spans="1:6" x14ac:dyDescent="0.25">
      <c r="A10" s="60" t="s">
        <v>267</v>
      </c>
      <c r="B10" s="97">
        <v>50</v>
      </c>
      <c r="C10" s="97">
        <v>22.9</v>
      </c>
      <c r="D10" s="97">
        <v>5.7</v>
      </c>
      <c r="E10" s="97">
        <v>21.4</v>
      </c>
      <c r="F10" s="60">
        <v>70</v>
      </c>
    </row>
    <row r="11" spans="1:6" x14ac:dyDescent="0.25">
      <c r="A11" t="s">
        <v>268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0AAE-CD1D-4928-A794-8BBBAFB8263B}">
  <dimension ref="A1:F22"/>
  <sheetViews>
    <sheetView workbookViewId="0">
      <selection activeCell="A7" sqref="A7"/>
    </sheetView>
  </sheetViews>
  <sheetFormatPr defaultRowHeight="15" x14ac:dyDescent="0.25"/>
  <cols>
    <col min="1" max="1" width="70.7109375" customWidth="1"/>
    <col min="2" max="2" width="19" customWidth="1"/>
    <col min="3" max="3" width="19.42578125" customWidth="1"/>
    <col min="4" max="4" width="15" customWidth="1"/>
    <col min="5" max="5" width="18.140625" customWidth="1"/>
    <col min="6" max="6" width="16.7109375" customWidth="1"/>
  </cols>
  <sheetData>
    <row r="1" spans="1:6" x14ac:dyDescent="0.25">
      <c r="A1" s="3" t="s">
        <v>269</v>
      </c>
    </row>
    <row r="2" spans="1:6" x14ac:dyDescent="0.25">
      <c r="A2" t="s">
        <v>270</v>
      </c>
    </row>
    <row r="3" spans="1:6" s="5" customFormat="1" ht="30" x14ac:dyDescent="0.25">
      <c r="A3" s="126"/>
      <c r="B3" s="143" t="s">
        <v>271</v>
      </c>
      <c r="C3" s="142" t="s">
        <v>272</v>
      </c>
      <c r="D3" s="143" t="s">
        <v>218</v>
      </c>
      <c r="E3" s="141" t="s">
        <v>273</v>
      </c>
      <c r="F3" s="142" t="s">
        <v>274</v>
      </c>
    </row>
    <row r="4" spans="1:6" x14ac:dyDescent="0.25">
      <c r="A4" s="32" t="s">
        <v>275</v>
      </c>
      <c r="B4" s="38">
        <v>32</v>
      </c>
      <c r="C4" s="85">
        <v>15</v>
      </c>
      <c r="D4" s="38">
        <v>47</v>
      </c>
      <c r="E4" s="129">
        <v>68.085106382978722</v>
      </c>
      <c r="F4" s="87">
        <v>31.914893617021278</v>
      </c>
    </row>
    <row r="5" spans="1:6" x14ac:dyDescent="0.25">
      <c r="A5" s="139" t="s">
        <v>248</v>
      </c>
      <c r="B5" s="199">
        <v>500</v>
      </c>
      <c r="C5" s="198">
        <v>178</v>
      </c>
      <c r="D5" s="199">
        <v>678</v>
      </c>
      <c r="E5" s="200">
        <v>73.746312684365776</v>
      </c>
      <c r="F5" s="201">
        <v>26.253687315634217</v>
      </c>
    </row>
    <row r="6" spans="1:6" x14ac:dyDescent="0.25">
      <c r="A6" s="32" t="s">
        <v>276</v>
      </c>
      <c r="B6" s="38">
        <v>72</v>
      </c>
      <c r="C6" s="85">
        <v>24</v>
      </c>
      <c r="D6" s="38">
        <v>96</v>
      </c>
      <c r="E6" s="129">
        <v>75</v>
      </c>
      <c r="F6" s="87">
        <v>25</v>
      </c>
    </row>
    <row r="7" spans="1:6" x14ac:dyDescent="0.25">
      <c r="A7" s="32" t="s">
        <v>237</v>
      </c>
      <c r="B7" s="38">
        <v>187</v>
      </c>
      <c r="C7" s="85">
        <v>60</v>
      </c>
      <c r="D7" s="38">
        <v>247</v>
      </c>
      <c r="E7" s="129">
        <v>75.708502024291505</v>
      </c>
      <c r="F7" s="87">
        <v>24.291497975708502</v>
      </c>
    </row>
    <row r="8" spans="1:6" x14ac:dyDescent="0.25">
      <c r="A8" s="32" t="s">
        <v>246</v>
      </c>
      <c r="B8" s="38">
        <v>155</v>
      </c>
      <c r="C8" s="85">
        <v>50</v>
      </c>
      <c r="D8" s="38">
        <v>205</v>
      </c>
      <c r="E8" s="129">
        <v>75.609756097560975</v>
      </c>
      <c r="F8" s="87">
        <v>24.390243902439025</v>
      </c>
    </row>
    <row r="9" spans="1:6" x14ac:dyDescent="0.25">
      <c r="A9" s="32" t="s">
        <v>250</v>
      </c>
      <c r="B9" s="38">
        <v>71</v>
      </c>
      <c r="C9" s="85">
        <v>21</v>
      </c>
      <c r="D9" s="38">
        <v>92</v>
      </c>
      <c r="E9" s="129">
        <v>77.173913043478265</v>
      </c>
      <c r="F9" s="87">
        <v>22.826086956521738</v>
      </c>
    </row>
    <row r="10" spans="1:6" x14ac:dyDescent="0.25">
      <c r="A10" s="32" t="s">
        <v>277</v>
      </c>
      <c r="B10" s="38">
        <v>222</v>
      </c>
      <c r="C10" s="85">
        <v>55</v>
      </c>
      <c r="D10" s="38">
        <v>277</v>
      </c>
      <c r="E10" s="129">
        <v>80.144404332129966</v>
      </c>
      <c r="F10" s="87">
        <v>19.855595667870038</v>
      </c>
    </row>
    <row r="11" spans="1:6" x14ac:dyDescent="0.25">
      <c r="A11" s="32" t="s">
        <v>245</v>
      </c>
      <c r="B11" s="38">
        <v>248</v>
      </c>
      <c r="C11" s="85">
        <v>66</v>
      </c>
      <c r="D11" s="38">
        <v>314</v>
      </c>
      <c r="E11" s="129">
        <v>78.980891719745216</v>
      </c>
      <c r="F11" s="87">
        <v>21.019108280254777</v>
      </c>
    </row>
    <row r="12" spans="1:6" x14ac:dyDescent="0.25">
      <c r="A12" s="32" t="s">
        <v>278</v>
      </c>
      <c r="B12" s="38">
        <v>91</v>
      </c>
      <c r="C12" s="85">
        <v>24</v>
      </c>
      <c r="D12" s="38">
        <v>115</v>
      </c>
      <c r="E12" s="129">
        <v>79.130434782608702</v>
      </c>
      <c r="F12" s="87">
        <v>20.869565217391305</v>
      </c>
    </row>
    <row r="13" spans="1:6" x14ac:dyDescent="0.25">
      <c r="A13" s="32" t="s">
        <v>239</v>
      </c>
      <c r="B13" s="38">
        <v>529</v>
      </c>
      <c r="C13" s="85">
        <v>131</v>
      </c>
      <c r="D13" s="38">
        <v>660</v>
      </c>
      <c r="E13" s="129">
        <v>80.151515151515156</v>
      </c>
      <c r="F13" s="87">
        <v>19.848484848484848</v>
      </c>
    </row>
    <row r="14" spans="1:6" x14ac:dyDescent="0.25">
      <c r="A14" s="32" t="s">
        <v>255</v>
      </c>
      <c r="B14" s="38">
        <v>112</v>
      </c>
      <c r="C14" s="85">
        <v>24</v>
      </c>
      <c r="D14" s="38">
        <v>136</v>
      </c>
      <c r="E14" s="129">
        <v>82.352941176470594</v>
      </c>
      <c r="F14" s="87">
        <v>17.647058823529413</v>
      </c>
    </row>
    <row r="15" spans="1:6" x14ac:dyDescent="0.25">
      <c r="A15" s="32" t="s">
        <v>279</v>
      </c>
      <c r="B15" s="38">
        <v>105</v>
      </c>
      <c r="C15" s="85">
        <v>18</v>
      </c>
      <c r="D15" s="38">
        <v>123</v>
      </c>
      <c r="E15" s="129">
        <v>85.365853658536579</v>
      </c>
      <c r="F15" s="87">
        <v>14.634146341463415</v>
      </c>
    </row>
    <row r="16" spans="1:6" x14ac:dyDescent="0.25">
      <c r="A16" s="32" t="s">
        <v>280</v>
      </c>
      <c r="B16" s="38">
        <v>22</v>
      </c>
      <c r="C16" s="85">
        <v>5</v>
      </c>
      <c r="D16" s="38">
        <v>27</v>
      </c>
      <c r="E16" s="129">
        <v>81.481481481481481</v>
      </c>
      <c r="F16" s="87">
        <v>18.518518518518519</v>
      </c>
    </row>
    <row r="17" spans="1:6" x14ac:dyDescent="0.25">
      <c r="A17" s="32" t="s">
        <v>281</v>
      </c>
      <c r="B17" s="38">
        <v>165</v>
      </c>
      <c r="C17" s="85">
        <v>25</v>
      </c>
      <c r="D17" s="38">
        <v>190</v>
      </c>
      <c r="E17" s="129">
        <v>86.84210526315789</v>
      </c>
      <c r="F17" s="87">
        <v>13.157894736842104</v>
      </c>
    </row>
    <row r="18" spans="1:6" x14ac:dyDescent="0.25">
      <c r="A18" s="32" t="s">
        <v>282</v>
      </c>
      <c r="B18" s="38">
        <v>732</v>
      </c>
      <c r="C18" s="85">
        <v>111</v>
      </c>
      <c r="D18" s="38">
        <v>843</v>
      </c>
      <c r="E18" s="129">
        <v>86.832740213523138</v>
      </c>
      <c r="F18" s="87">
        <v>13.167259786476869</v>
      </c>
    </row>
    <row r="19" spans="1:6" x14ac:dyDescent="0.25">
      <c r="A19" s="32" t="s">
        <v>238</v>
      </c>
      <c r="B19" s="38">
        <v>131</v>
      </c>
      <c r="C19" s="85">
        <v>11</v>
      </c>
      <c r="D19" s="38">
        <v>142</v>
      </c>
      <c r="E19" s="129">
        <v>92.25352112676056</v>
      </c>
      <c r="F19" s="87">
        <v>7.746478873239437</v>
      </c>
    </row>
    <row r="20" spans="1:6" x14ac:dyDescent="0.25">
      <c r="A20" s="32" t="s">
        <v>283</v>
      </c>
      <c r="B20" s="38">
        <v>17</v>
      </c>
      <c r="C20" s="85">
        <v>1</v>
      </c>
      <c r="D20" s="38">
        <v>18</v>
      </c>
      <c r="E20" s="129">
        <v>94.444444444444443</v>
      </c>
      <c r="F20" s="87">
        <v>5.5555555555555554</v>
      </c>
    </row>
    <row r="21" spans="1:6" x14ac:dyDescent="0.25">
      <c r="A21" s="305" t="s">
        <v>218</v>
      </c>
      <c r="B21" s="40">
        <v>3391</v>
      </c>
      <c r="C21" s="145">
        <v>819</v>
      </c>
      <c r="D21" s="40">
        <v>4210</v>
      </c>
      <c r="E21" s="166">
        <v>80.546318289786228</v>
      </c>
      <c r="F21" s="165">
        <v>19.453681710213775</v>
      </c>
    </row>
    <row r="22" spans="1:6" x14ac:dyDescent="0.25">
      <c r="A22" s="216" t="s">
        <v>516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989D-D428-429F-9350-FDB9A7FF65E5}">
  <dimension ref="A1:F22"/>
  <sheetViews>
    <sheetView workbookViewId="0">
      <selection activeCell="A7" sqref="A7"/>
    </sheetView>
  </sheetViews>
  <sheetFormatPr defaultRowHeight="15" x14ac:dyDescent="0.25"/>
  <cols>
    <col min="1" max="1" width="72.42578125" customWidth="1"/>
    <col min="2" max="2" width="17" customWidth="1"/>
    <col min="3" max="3" width="18" customWidth="1"/>
    <col min="4" max="4" width="15.85546875" customWidth="1"/>
    <col min="5" max="5" width="17.7109375" customWidth="1"/>
    <col min="6" max="6" width="17.140625" customWidth="1"/>
  </cols>
  <sheetData>
    <row r="1" spans="1:6" x14ac:dyDescent="0.25">
      <c r="A1" s="3" t="s">
        <v>284</v>
      </c>
    </row>
    <row r="2" spans="1:6" x14ac:dyDescent="0.25">
      <c r="A2" t="s">
        <v>537</v>
      </c>
    </row>
    <row r="3" spans="1:6" s="5" customFormat="1" ht="30" x14ac:dyDescent="0.25">
      <c r="A3" s="143"/>
      <c r="B3" s="143" t="s">
        <v>285</v>
      </c>
      <c r="C3" s="141" t="s">
        <v>286</v>
      </c>
      <c r="D3" s="143" t="s">
        <v>218</v>
      </c>
      <c r="E3" s="140" t="s">
        <v>287</v>
      </c>
      <c r="F3" s="142" t="s">
        <v>288</v>
      </c>
    </row>
    <row r="4" spans="1:6" x14ac:dyDescent="0.25">
      <c r="A4" s="59" t="s">
        <v>275</v>
      </c>
      <c r="B4" s="38">
        <v>29</v>
      </c>
      <c r="C4" s="94">
        <v>16</v>
      </c>
      <c r="D4" s="38">
        <v>45</v>
      </c>
      <c r="E4" s="86">
        <v>64.444444444444443</v>
      </c>
      <c r="F4" s="87">
        <v>35.555555555555557</v>
      </c>
    </row>
    <row r="5" spans="1:6" x14ac:dyDescent="0.25">
      <c r="A5" s="192" t="s">
        <v>248</v>
      </c>
      <c r="B5" s="199">
        <v>533</v>
      </c>
      <c r="C5" s="194">
        <v>264</v>
      </c>
      <c r="D5" s="199">
        <v>797</v>
      </c>
      <c r="E5" s="202">
        <v>66.87578419071518</v>
      </c>
      <c r="F5" s="201">
        <v>33.12421580928482</v>
      </c>
    </row>
    <row r="6" spans="1:6" x14ac:dyDescent="0.25">
      <c r="A6" s="59" t="s">
        <v>255</v>
      </c>
      <c r="B6" s="38">
        <v>87</v>
      </c>
      <c r="C6" s="94">
        <v>40</v>
      </c>
      <c r="D6" s="38">
        <v>127</v>
      </c>
      <c r="E6" s="86">
        <v>68.503937007874015</v>
      </c>
      <c r="F6" s="87">
        <v>31.496062992125985</v>
      </c>
    </row>
    <row r="7" spans="1:6" x14ac:dyDescent="0.25">
      <c r="A7" s="59" t="s">
        <v>280</v>
      </c>
      <c r="B7" s="38">
        <v>25</v>
      </c>
      <c r="C7" s="94">
        <v>11</v>
      </c>
      <c r="D7" s="38">
        <v>36</v>
      </c>
      <c r="E7" s="86">
        <v>69.444444444444443</v>
      </c>
      <c r="F7" s="87">
        <v>30.555555555555557</v>
      </c>
    </row>
    <row r="8" spans="1:6" x14ac:dyDescent="0.25">
      <c r="A8" s="59" t="s">
        <v>237</v>
      </c>
      <c r="B8" s="38">
        <v>195</v>
      </c>
      <c r="C8" s="94">
        <v>84</v>
      </c>
      <c r="D8" s="38">
        <v>279</v>
      </c>
      <c r="E8" s="86">
        <v>69.892473118279568</v>
      </c>
      <c r="F8" s="87">
        <v>30.107526881720432</v>
      </c>
    </row>
    <row r="9" spans="1:6" x14ac:dyDescent="0.25">
      <c r="A9" s="59" t="s">
        <v>245</v>
      </c>
      <c r="B9" s="38">
        <v>243</v>
      </c>
      <c r="C9" s="94">
        <v>102</v>
      </c>
      <c r="D9" s="38">
        <v>345</v>
      </c>
      <c r="E9" s="86">
        <v>70.434782608695656</v>
      </c>
      <c r="F9" s="87">
        <v>29.565217391304348</v>
      </c>
    </row>
    <row r="10" spans="1:6" x14ac:dyDescent="0.25">
      <c r="A10" s="59" t="s">
        <v>276</v>
      </c>
      <c r="B10" s="38">
        <v>77</v>
      </c>
      <c r="C10" s="94">
        <v>31</v>
      </c>
      <c r="D10" s="38">
        <v>108</v>
      </c>
      <c r="E10" s="86">
        <v>71.296296296296291</v>
      </c>
      <c r="F10" s="87">
        <v>28.703703703703702</v>
      </c>
    </row>
    <row r="11" spans="1:6" x14ac:dyDescent="0.25">
      <c r="A11" s="59" t="s">
        <v>246</v>
      </c>
      <c r="B11" s="38">
        <v>159</v>
      </c>
      <c r="C11" s="94">
        <v>62</v>
      </c>
      <c r="D11" s="38">
        <v>221</v>
      </c>
      <c r="E11" s="86">
        <v>71.945701357466064</v>
      </c>
      <c r="F11" s="87">
        <v>28.054298642533936</v>
      </c>
    </row>
    <row r="12" spans="1:6" x14ac:dyDescent="0.25">
      <c r="A12" s="59" t="s">
        <v>278</v>
      </c>
      <c r="B12" s="38">
        <v>115</v>
      </c>
      <c r="C12" s="94">
        <v>38</v>
      </c>
      <c r="D12" s="38">
        <v>153</v>
      </c>
      <c r="E12" s="86">
        <v>75.16339869281046</v>
      </c>
      <c r="F12" s="87">
        <v>24.836601307189543</v>
      </c>
    </row>
    <row r="13" spans="1:6" x14ac:dyDescent="0.25">
      <c r="A13" s="59" t="s">
        <v>239</v>
      </c>
      <c r="B13" s="38">
        <v>622</v>
      </c>
      <c r="C13" s="94">
        <v>187</v>
      </c>
      <c r="D13" s="38">
        <v>809</v>
      </c>
      <c r="E13" s="86">
        <v>76.885043263288011</v>
      </c>
      <c r="F13" s="87">
        <v>23.114956736711989</v>
      </c>
    </row>
    <row r="14" spans="1:6" x14ac:dyDescent="0.25">
      <c r="A14" s="59" t="s">
        <v>277</v>
      </c>
      <c r="B14" s="38">
        <v>252</v>
      </c>
      <c r="C14" s="94">
        <v>71</v>
      </c>
      <c r="D14" s="38">
        <v>323</v>
      </c>
      <c r="E14" s="86">
        <v>78.018575851393194</v>
      </c>
      <c r="F14" s="87">
        <v>21.981424148606813</v>
      </c>
    </row>
    <row r="15" spans="1:6" x14ac:dyDescent="0.25">
      <c r="A15" s="59" t="s">
        <v>282</v>
      </c>
      <c r="B15" s="38">
        <v>680</v>
      </c>
      <c r="C15" s="94">
        <v>142</v>
      </c>
      <c r="D15" s="38">
        <v>822</v>
      </c>
      <c r="E15" s="86">
        <v>82.725060827250601</v>
      </c>
      <c r="F15" s="87">
        <v>17.274939172749392</v>
      </c>
    </row>
    <row r="16" spans="1:6" x14ac:dyDescent="0.25">
      <c r="A16" s="59" t="s">
        <v>250</v>
      </c>
      <c r="B16" s="38">
        <v>75</v>
      </c>
      <c r="C16" s="94">
        <v>15</v>
      </c>
      <c r="D16" s="38">
        <v>90</v>
      </c>
      <c r="E16" s="86">
        <v>83.333333333333329</v>
      </c>
      <c r="F16" s="87">
        <v>16.666666666666668</v>
      </c>
    </row>
    <row r="17" spans="1:6" x14ac:dyDescent="0.25">
      <c r="A17" s="59" t="s">
        <v>238</v>
      </c>
      <c r="B17" s="38">
        <v>100</v>
      </c>
      <c r="C17" s="94">
        <v>19</v>
      </c>
      <c r="D17" s="38">
        <v>119</v>
      </c>
      <c r="E17" s="86">
        <v>84.033613445378151</v>
      </c>
      <c r="F17" s="87">
        <v>15.966386554621849</v>
      </c>
    </row>
    <row r="18" spans="1:6" x14ac:dyDescent="0.25">
      <c r="A18" s="59" t="s">
        <v>281</v>
      </c>
      <c r="B18" s="38">
        <v>236</v>
      </c>
      <c r="C18" s="94">
        <v>47</v>
      </c>
      <c r="D18" s="38">
        <v>283</v>
      </c>
      <c r="E18" s="86">
        <v>83.39222614840989</v>
      </c>
      <c r="F18" s="87">
        <v>16.607773851590107</v>
      </c>
    </row>
    <row r="19" spans="1:6" x14ac:dyDescent="0.25">
      <c r="A19" s="59" t="s">
        <v>279</v>
      </c>
      <c r="B19" s="38">
        <v>112</v>
      </c>
      <c r="C19" s="94">
        <v>22</v>
      </c>
      <c r="D19" s="38">
        <v>134</v>
      </c>
      <c r="E19" s="86">
        <v>83.582089552238813</v>
      </c>
      <c r="F19" s="87">
        <v>16.417910447761194</v>
      </c>
    </row>
    <row r="20" spans="1:6" x14ac:dyDescent="0.25">
      <c r="A20" s="59" t="s">
        <v>283</v>
      </c>
      <c r="B20" s="38">
        <v>27</v>
      </c>
      <c r="C20" s="94">
        <v>5</v>
      </c>
      <c r="D20" s="38">
        <v>32</v>
      </c>
      <c r="E20" s="86">
        <v>84.375</v>
      </c>
      <c r="F20" s="87">
        <v>15.625</v>
      </c>
    </row>
    <row r="21" spans="1:6" x14ac:dyDescent="0.25">
      <c r="A21" s="146" t="s">
        <v>289</v>
      </c>
      <c r="B21" s="40">
        <v>3567</v>
      </c>
      <c r="C21" s="144">
        <v>1156</v>
      </c>
      <c r="D21" s="40">
        <v>4723</v>
      </c>
      <c r="E21" s="164">
        <v>75.524031336015241</v>
      </c>
      <c r="F21" s="165">
        <v>24.475968663984755</v>
      </c>
    </row>
    <row r="22" spans="1:6" x14ac:dyDescent="0.25">
      <c r="A22" s="216" t="s">
        <v>516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5349-C2B5-4124-A3C8-ABCE970C9841}">
  <dimension ref="A1:I17"/>
  <sheetViews>
    <sheetView workbookViewId="0">
      <selection activeCell="A7" sqref="A7"/>
    </sheetView>
  </sheetViews>
  <sheetFormatPr defaultRowHeight="15" x14ac:dyDescent="0.25"/>
  <cols>
    <col min="2" max="7" width="20.7109375" customWidth="1"/>
  </cols>
  <sheetData>
    <row r="1" spans="1:9" x14ac:dyDescent="0.25">
      <c r="A1" s="3" t="s">
        <v>290</v>
      </c>
    </row>
    <row r="2" spans="1:9" x14ac:dyDescent="0.25">
      <c r="A2" t="s">
        <v>538</v>
      </c>
    </row>
    <row r="3" spans="1:9" s="5" customFormat="1" ht="15" customHeight="1" x14ac:dyDescent="0.25">
      <c r="A3" s="154"/>
      <c r="B3" s="162" t="s">
        <v>291</v>
      </c>
      <c r="C3" s="193" t="s">
        <v>248</v>
      </c>
      <c r="D3" s="162" t="s">
        <v>237</v>
      </c>
      <c r="E3" s="162" t="s">
        <v>245</v>
      </c>
      <c r="F3" s="162" t="s">
        <v>239</v>
      </c>
      <c r="G3" s="163" t="s">
        <v>266</v>
      </c>
    </row>
    <row r="4" spans="1:9" x14ac:dyDescent="0.25">
      <c r="A4" s="155">
        <v>2001</v>
      </c>
      <c r="B4" s="158">
        <v>10.9</v>
      </c>
      <c r="C4" s="195">
        <v>15.7</v>
      </c>
      <c r="D4" s="158">
        <v>15.1</v>
      </c>
      <c r="E4" s="158">
        <v>13.8</v>
      </c>
      <c r="F4" s="158">
        <v>6.4</v>
      </c>
      <c r="G4" s="159">
        <v>6.4</v>
      </c>
    </row>
    <row r="5" spans="1:9" x14ac:dyDescent="0.25">
      <c r="A5" s="156" t="s">
        <v>196</v>
      </c>
      <c r="B5" s="158">
        <v>11.700000000000001</v>
      </c>
      <c r="C5" s="195">
        <v>16</v>
      </c>
      <c r="D5" s="158">
        <v>14.099999999999998</v>
      </c>
      <c r="E5" s="158">
        <v>17.8</v>
      </c>
      <c r="F5" s="158">
        <v>7.0000000000000009</v>
      </c>
      <c r="G5" s="159">
        <v>7.0000000000000009</v>
      </c>
      <c r="I5" s="9"/>
    </row>
    <row r="6" spans="1:9" x14ac:dyDescent="0.25">
      <c r="A6" s="156" t="s">
        <v>198</v>
      </c>
      <c r="B6" s="158">
        <v>11.700000000000001</v>
      </c>
      <c r="C6" s="195">
        <v>16.600000000000001</v>
      </c>
      <c r="D6" s="158">
        <v>14.6</v>
      </c>
      <c r="E6" s="158">
        <v>15.9</v>
      </c>
      <c r="F6" s="158">
        <v>7.3999999999999995</v>
      </c>
      <c r="G6" s="159">
        <v>7.3999999999999995</v>
      </c>
      <c r="I6" s="9"/>
    </row>
    <row r="7" spans="1:9" x14ac:dyDescent="0.25">
      <c r="A7" s="156" t="s">
        <v>200</v>
      </c>
      <c r="B7" s="158">
        <v>12.9</v>
      </c>
      <c r="C7" s="195">
        <v>16.900000000000002</v>
      </c>
      <c r="D7" s="158">
        <v>18.8</v>
      </c>
      <c r="E7" s="158">
        <v>18</v>
      </c>
      <c r="F7" s="158">
        <v>8</v>
      </c>
      <c r="G7" s="159">
        <v>8</v>
      </c>
      <c r="I7" s="9"/>
    </row>
    <row r="8" spans="1:9" x14ac:dyDescent="0.25">
      <c r="A8" s="136" t="s">
        <v>202</v>
      </c>
      <c r="B8" s="158">
        <v>13.700000000000001</v>
      </c>
      <c r="C8" s="195">
        <v>18.2</v>
      </c>
      <c r="D8" s="158">
        <v>21.7</v>
      </c>
      <c r="E8" s="158">
        <v>17.599999999999998</v>
      </c>
      <c r="F8" s="158">
        <v>8.9</v>
      </c>
      <c r="G8" s="159">
        <v>8.9</v>
      </c>
      <c r="I8" s="9"/>
    </row>
    <row r="9" spans="1:9" x14ac:dyDescent="0.25">
      <c r="A9" s="136" t="s">
        <v>204</v>
      </c>
      <c r="B9" s="158">
        <v>14.6</v>
      </c>
      <c r="C9" s="195">
        <v>19.600000000000001</v>
      </c>
      <c r="D9" s="158">
        <v>21.7</v>
      </c>
      <c r="E9" s="158">
        <v>18.5</v>
      </c>
      <c r="F9" s="158">
        <v>9.7000000000000011</v>
      </c>
      <c r="G9" s="159">
        <v>9.7000000000000011</v>
      </c>
      <c r="I9" s="9"/>
    </row>
    <row r="10" spans="1:9" x14ac:dyDescent="0.25">
      <c r="A10" s="136" t="s">
        <v>205</v>
      </c>
      <c r="B10" s="158">
        <v>14.399999999999999</v>
      </c>
      <c r="C10" s="195">
        <v>22.7</v>
      </c>
      <c r="D10" s="158">
        <v>20.7</v>
      </c>
      <c r="E10" s="158">
        <v>19.5</v>
      </c>
      <c r="F10" s="158">
        <v>13.200000000000001</v>
      </c>
      <c r="G10" s="159">
        <v>13.200000000000001</v>
      </c>
      <c r="I10" s="10"/>
    </row>
    <row r="11" spans="1:9" x14ac:dyDescent="0.25">
      <c r="A11" s="136" t="s">
        <v>206</v>
      </c>
      <c r="B11" s="158">
        <v>15.6</v>
      </c>
      <c r="C11" s="195">
        <v>23.3</v>
      </c>
      <c r="D11" s="158">
        <v>22.8</v>
      </c>
      <c r="E11" s="158">
        <v>22</v>
      </c>
      <c r="F11" s="158">
        <v>13.3</v>
      </c>
      <c r="G11" s="159">
        <v>13.3</v>
      </c>
      <c r="I11" s="7"/>
    </row>
    <row r="12" spans="1:9" x14ac:dyDescent="0.25">
      <c r="A12" s="136" t="s">
        <v>207</v>
      </c>
      <c r="B12" s="158">
        <v>17.100000000000001</v>
      </c>
      <c r="C12" s="195">
        <v>24</v>
      </c>
      <c r="D12" s="158">
        <v>27.1</v>
      </c>
      <c r="E12" s="158">
        <v>23.5</v>
      </c>
      <c r="F12" s="158">
        <v>14.000000000000002</v>
      </c>
      <c r="G12" s="159">
        <v>14.000000000000002</v>
      </c>
      <c r="I12" s="8"/>
    </row>
    <row r="13" spans="1:9" x14ac:dyDescent="0.25">
      <c r="A13" s="137" t="s">
        <v>208</v>
      </c>
      <c r="B13" s="158">
        <v>19.5</v>
      </c>
      <c r="C13" s="195">
        <v>27</v>
      </c>
      <c r="D13" s="158">
        <v>27.1</v>
      </c>
      <c r="E13" s="158">
        <v>26.700000000000003</v>
      </c>
      <c r="F13" s="158">
        <v>16.100000000000001</v>
      </c>
      <c r="G13" s="159">
        <v>16.100000000000001</v>
      </c>
      <c r="I13" s="7"/>
    </row>
    <row r="14" spans="1:9" x14ac:dyDescent="0.25">
      <c r="A14" s="136" t="s">
        <v>209</v>
      </c>
      <c r="B14" s="158">
        <v>21.6</v>
      </c>
      <c r="C14" s="195">
        <v>27.6</v>
      </c>
      <c r="D14" s="158">
        <v>28.999999999999996</v>
      </c>
      <c r="E14" s="158">
        <v>22.900000000000002</v>
      </c>
      <c r="F14" s="158">
        <v>24.2</v>
      </c>
      <c r="G14" s="159">
        <v>24.2</v>
      </c>
      <c r="I14" s="7"/>
    </row>
    <row r="15" spans="1:9" x14ac:dyDescent="0.25">
      <c r="A15" s="136" t="s">
        <v>210</v>
      </c>
      <c r="B15" s="158">
        <v>22.6</v>
      </c>
      <c r="C15" s="195">
        <v>29.5</v>
      </c>
      <c r="D15" s="158">
        <v>29.7</v>
      </c>
      <c r="E15" s="158">
        <v>23</v>
      </c>
      <c r="F15" s="158">
        <v>22.8</v>
      </c>
      <c r="G15" s="159">
        <v>22.8</v>
      </c>
      <c r="I15" s="7"/>
    </row>
    <row r="16" spans="1:9" x14ac:dyDescent="0.25">
      <c r="A16" s="138" t="s">
        <v>211</v>
      </c>
      <c r="B16" s="160">
        <v>24.5</v>
      </c>
      <c r="C16" s="196">
        <v>33.1</v>
      </c>
      <c r="D16" s="160">
        <v>30.099999999999998</v>
      </c>
      <c r="E16" s="160">
        <v>23.7</v>
      </c>
      <c r="F16" s="160">
        <v>23.1</v>
      </c>
      <c r="G16" s="161">
        <v>23.1</v>
      </c>
    </row>
    <row r="17" spans="1:1" x14ac:dyDescent="0.25">
      <c r="A17" s="216" t="s">
        <v>516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C1F6A-7458-49DC-A84B-3F5F6C484B66}">
  <dimension ref="A1:N25"/>
  <sheetViews>
    <sheetView workbookViewId="0">
      <selection activeCell="H26" sqref="H26"/>
    </sheetView>
  </sheetViews>
  <sheetFormatPr defaultRowHeight="15" x14ac:dyDescent="0.25"/>
  <cols>
    <col min="1" max="1" width="23.28515625" customWidth="1"/>
    <col min="2" max="2" width="15.7109375" customWidth="1"/>
    <col min="3" max="3" width="17.42578125" customWidth="1"/>
    <col min="4" max="4" width="22.42578125" customWidth="1"/>
  </cols>
  <sheetData>
    <row r="1" spans="1:12" x14ac:dyDescent="0.25">
      <c r="A1" s="3" t="s">
        <v>556</v>
      </c>
    </row>
    <row r="2" spans="1:12" x14ac:dyDescent="0.25">
      <c r="A2" t="s">
        <v>554</v>
      </c>
    </row>
    <row r="3" spans="1:12" x14ac:dyDescent="0.25">
      <c r="A3" s="57"/>
      <c r="B3" s="105">
        <v>2018</v>
      </c>
      <c r="C3" s="277" t="s">
        <v>548</v>
      </c>
      <c r="D3" s="267" t="s">
        <v>555</v>
      </c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187" t="s">
        <v>340</v>
      </c>
      <c r="B4" s="276">
        <v>276.99166666666599</v>
      </c>
      <c r="C4" s="280">
        <v>7</v>
      </c>
      <c r="D4" s="279">
        <v>2</v>
      </c>
      <c r="E4" s="35"/>
      <c r="F4" s="35"/>
      <c r="G4" s="35"/>
      <c r="H4" s="35"/>
      <c r="I4" s="35"/>
      <c r="J4" s="35"/>
      <c r="K4" s="35"/>
      <c r="L4" s="35"/>
    </row>
    <row r="5" spans="1:12" x14ac:dyDescent="0.25">
      <c r="A5" s="32" t="s">
        <v>546</v>
      </c>
      <c r="B5" s="102">
        <v>115.2583333333333</v>
      </c>
      <c r="C5" s="278">
        <v>15</v>
      </c>
      <c r="D5" s="30">
        <v>6</v>
      </c>
      <c r="E5" s="35"/>
      <c r="F5" s="35"/>
      <c r="G5" s="35"/>
      <c r="H5" s="35"/>
      <c r="I5" s="35"/>
      <c r="J5" s="35"/>
      <c r="K5" s="35"/>
      <c r="L5" s="35"/>
    </row>
    <row r="6" spans="1:12" x14ac:dyDescent="0.25">
      <c r="A6" s="32" t="s">
        <v>350</v>
      </c>
      <c r="B6" s="102">
        <v>64.866666666666603</v>
      </c>
      <c r="C6" s="278">
        <v>17</v>
      </c>
      <c r="D6" s="30">
        <v>8</v>
      </c>
      <c r="E6" s="35"/>
      <c r="F6" s="35"/>
      <c r="G6" s="35"/>
      <c r="H6" s="35"/>
      <c r="I6" s="35"/>
      <c r="J6" s="35"/>
      <c r="K6" s="35"/>
      <c r="L6" s="35"/>
    </row>
    <row r="7" spans="1:12" x14ac:dyDescent="0.25">
      <c r="A7" s="32" t="s">
        <v>351</v>
      </c>
      <c r="B7" s="102">
        <v>26.0416666666666</v>
      </c>
      <c r="C7" s="278">
        <v>20</v>
      </c>
      <c r="D7" s="30">
        <v>10</v>
      </c>
      <c r="E7" s="35"/>
      <c r="F7" s="35"/>
      <c r="G7" s="35"/>
      <c r="H7" s="35"/>
      <c r="I7" s="35"/>
      <c r="J7" s="35"/>
      <c r="K7" s="35"/>
      <c r="L7" s="35"/>
    </row>
    <row r="8" spans="1:12" x14ac:dyDescent="0.25">
      <c r="A8" s="32" t="s">
        <v>329</v>
      </c>
      <c r="B8" s="102">
        <v>452.32499999999987</v>
      </c>
      <c r="C8" s="278">
        <v>3</v>
      </c>
      <c r="D8" s="30">
        <v>1</v>
      </c>
      <c r="E8" s="35"/>
      <c r="F8" s="35"/>
      <c r="G8" s="35"/>
      <c r="H8" s="35"/>
      <c r="I8" s="35"/>
      <c r="J8" s="35"/>
      <c r="K8" s="35"/>
      <c r="L8" s="35"/>
    </row>
    <row r="9" spans="1:12" x14ac:dyDescent="0.25">
      <c r="A9" s="32" t="s">
        <v>339</v>
      </c>
      <c r="B9" s="102">
        <v>122.74166666666666</v>
      </c>
      <c r="C9" s="278">
        <v>14</v>
      </c>
      <c r="D9" s="30">
        <v>5</v>
      </c>
      <c r="E9" s="35"/>
      <c r="F9" s="35"/>
      <c r="G9" s="35"/>
      <c r="H9" s="35"/>
      <c r="I9" s="35"/>
      <c r="J9" s="35"/>
      <c r="K9" s="35"/>
      <c r="L9" s="35"/>
    </row>
    <row r="10" spans="1:12" x14ac:dyDescent="0.25">
      <c r="A10" s="32" t="s">
        <v>333</v>
      </c>
      <c r="B10" s="102">
        <v>58.841666666666669</v>
      </c>
      <c r="C10" s="278">
        <v>18</v>
      </c>
      <c r="D10" s="30">
        <v>9</v>
      </c>
      <c r="E10" s="35"/>
      <c r="F10" s="35"/>
      <c r="G10" s="35"/>
      <c r="H10" s="35"/>
      <c r="I10" s="35"/>
      <c r="J10" s="35"/>
      <c r="K10" s="35"/>
      <c r="L10" s="35"/>
    </row>
    <row r="11" spans="1:12" x14ac:dyDescent="0.25">
      <c r="A11" s="32" t="s">
        <v>337</v>
      </c>
      <c r="B11" s="102">
        <v>137.07499999999999</v>
      </c>
      <c r="C11" s="278">
        <v>13</v>
      </c>
      <c r="D11" s="30">
        <v>4</v>
      </c>
      <c r="E11" s="35"/>
      <c r="F11" s="35"/>
      <c r="G11" s="35"/>
      <c r="H11" s="35"/>
      <c r="I11" s="35"/>
      <c r="J11" s="35"/>
      <c r="K11" s="35"/>
      <c r="L11" s="35"/>
    </row>
    <row r="12" spans="1:12" x14ac:dyDescent="0.25">
      <c r="A12" s="32" t="s">
        <v>334</v>
      </c>
      <c r="B12" s="102">
        <v>207.50833333333333</v>
      </c>
      <c r="C12" s="278">
        <v>9</v>
      </c>
      <c r="D12" s="30">
        <v>3</v>
      </c>
      <c r="E12" s="35"/>
      <c r="F12" s="35"/>
      <c r="G12" s="35"/>
      <c r="H12" s="35"/>
      <c r="I12" s="35"/>
      <c r="J12" s="35"/>
      <c r="K12" s="35"/>
      <c r="L12" s="35"/>
    </row>
    <row r="13" spans="1:12" x14ac:dyDescent="0.25">
      <c r="A13" s="32" t="s">
        <v>338</v>
      </c>
      <c r="B13" s="102">
        <v>79.875000000000014</v>
      </c>
      <c r="C13" s="278">
        <v>16</v>
      </c>
      <c r="D13" s="30">
        <v>7</v>
      </c>
      <c r="E13" s="35"/>
      <c r="F13" s="35"/>
      <c r="G13" s="35"/>
      <c r="H13" s="35"/>
      <c r="I13" s="35"/>
      <c r="J13" s="35"/>
      <c r="K13" s="35"/>
      <c r="L13" s="35"/>
    </row>
    <row r="14" spans="1:12" x14ac:dyDescent="0.25">
      <c r="A14" s="32" t="s">
        <v>352</v>
      </c>
      <c r="B14" s="102">
        <v>137.1</v>
      </c>
      <c r="C14" s="278">
        <v>12</v>
      </c>
      <c r="D14" s="289"/>
      <c r="E14" s="35"/>
      <c r="F14" s="35"/>
      <c r="G14" s="35"/>
      <c r="H14" s="35"/>
      <c r="I14" s="35"/>
      <c r="J14" s="35"/>
      <c r="K14" s="35"/>
      <c r="L14" s="35"/>
    </row>
    <row r="15" spans="1:12" x14ac:dyDescent="0.25">
      <c r="A15" s="32" t="s">
        <v>353</v>
      </c>
      <c r="B15" s="102">
        <v>314.39999999999998</v>
      </c>
      <c r="C15" s="278">
        <v>6</v>
      </c>
      <c r="D15" s="289"/>
      <c r="E15" s="35"/>
      <c r="F15" s="35"/>
      <c r="G15" s="35"/>
      <c r="H15" s="35"/>
      <c r="I15" s="35"/>
      <c r="J15" s="35"/>
      <c r="K15" s="35"/>
      <c r="L15" s="35"/>
    </row>
    <row r="16" spans="1:12" x14ac:dyDescent="0.25">
      <c r="A16" s="32" t="s">
        <v>106</v>
      </c>
      <c r="B16" s="102">
        <v>30</v>
      </c>
      <c r="C16" s="278">
        <v>19</v>
      </c>
      <c r="D16" s="289"/>
      <c r="E16" s="35"/>
      <c r="F16" s="35"/>
      <c r="G16" s="35"/>
      <c r="H16" s="35"/>
      <c r="I16" s="35"/>
      <c r="J16" s="35"/>
      <c r="K16" s="35"/>
      <c r="L16" s="35"/>
    </row>
    <row r="17" spans="1:14" x14ac:dyDescent="0.25">
      <c r="A17" s="32" t="s">
        <v>331</v>
      </c>
      <c r="B17" s="102">
        <v>352.9</v>
      </c>
      <c r="C17" s="278">
        <v>4</v>
      </c>
      <c r="D17" s="289"/>
      <c r="E17" s="35"/>
      <c r="F17" s="35"/>
      <c r="G17" s="35"/>
      <c r="H17" s="35"/>
      <c r="I17" s="35"/>
      <c r="J17" s="35"/>
      <c r="K17" s="35"/>
      <c r="L17" s="35"/>
    </row>
    <row r="18" spans="1:14" x14ac:dyDescent="0.25">
      <c r="A18" s="32" t="s">
        <v>335</v>
      </c>
      <c r="B18" s="102">
        <v>174.62125673999998</v>
      </c>
      <c r="C18" s="278">
        <v>11</v>
      </c>
      <c r="D18" s="289"/>
      <c r="E18" s="35"/>
      <c r="F18" s="35"/>
      <c r="G18" s="35"/>
      <c r="H18" s="35"/>
      <c r="I18" s="35"/>
      <c r="J18" s="35"/>
      <c r="K18" s="35"/>
      <c r="L18" s="35"/>
    </row>
    <row r="19" spans="1:14" x14ac:dyDescent="0.25">
      <c r="A19" s="32" t="s">
        <v>354</v>
      </c>
      <c r="B19" s="102">
        <v>650</v>
      </c>
      <c r="C19" s="278">
        <v>1</v>
      </c>
      <c r="D19" s="289"/>
      <c r="E19" s="35"/>
      <c r="F19" s="35"/>
      <c r="G19" s="35"/>
      <c r="H19" s="35"/>
      <c r="I19" s="35"/>
      <c r="J19" s="35"/>
      <c r="K19" s="35"/>
      <c r="L19" s="35"/>
    </row>
    <row r="20" spans="1:14" x14ac:dyDescent="0.25">
      <c r="A20" s="32" t="s">
        <v>147</v>
      </c>
      <c r="B20" s="102">
        <v>196</v>
      </c>
      <c r="C20" s="278">
        <v>10</v>
      </c>
      <c r="D20" s="289"/>
      <c r="E20" s="35"/>
      <c r="F20" s="35"/>
      <c r="G20" s="35"/>
      <c r="H20" s="35"/>
      <c r="I20" s="35"/>
      <c r="J20" s="35"/>
      <c r="K20" s="35"/>
      <c r="L20" s="35"/>
    </row>
    <row r="21" spans="1:14" x14ac:dyDescent="0.25">
      <c r="A21" s="32" t="s">
        <v>332</v>
      </c>
      <c r="B21" s="102">
        <v>263</v>
      </c>
      <c r="C21" s="278">
        <v>8</v>
      </c>
      <c r="D21" s="289"/>
      <c r="E21" s="35"/>
      <c r="F21" s="35"/>
      <c r="G21" s="35"/>
      <c r="H21" s="35"/>
      <c r="I21" s="35"/>
      <c r="J21" s="35"/>
      <c r="K21" s="35"/>
      <c r="L21" s="35"/>
    </row>
    <row r="22" spans="1:14" x14ac:dyDescent="0.25">
      <c r="A22" s="32" t="s">
        <v>532</v>
      </c>
      <c r="B22" s="102">
        <v>544.5</v>
      </c>
      <c r="C22" s="278">
        <v>2</v>
      </c>
      <c r="D22" s="289"/>
      <c r="E22" s="35"/>
      <c r="F22" s="35"/>
      <c r="G22" s="35"/>
      <c r="H22" s="35"/>
      <c r="I22" s="35"/>
      <c r="J22" s="35"/>
      <c r="K22" s="35"/>
      <c r="L22" s="35"/>
    </row>
    <row r="23" spans="1:14" x14ac:dyDescent="0.25">
      <c r="A23" s="33" t="s">
        <v>533</v>
      </c>
      <c r="B23" s="103">
        <v>341.8</v>
      </c>
      <c r="C23" s="281">
        <v>5</v>
      </c>
      <c r="D23" s="290"/>
      <c r="E23" s="35"/>
      <c r="F23" s="35"/>
      <c r="G23" s="35"/>
      <c r="H23" s="35"/>
      <c r="I23" s="35"/>
      <c r="J23" s="35"/>
      <c r="K23" s="35"/>
      <c r="L23" s="35"/>
      <c r="N23" s="35"/>
    </row>
    <row r="24" spans="1:14" ht="17.25" customHeight="1" x14ac:dyDescent="0.25">
      <c r="A24" s="319" t="s">
        <v>558</v>
      </c>
      <c r="B24" s="319"/>
      <c r="C24" s="319"/>
      <c r="D24" s="319"/>
      <c r="E24" s="319"/>
    </row>
    <row r="25" spans="1:14" x14ac:dyDescent="0.25">
      <c r="A25" t="s">
        <v>355</v>
      </c>
    </row>
  </sheetData>
  <mergeCells count="1">
    <mergeCell ref="A24:E2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CE39-D6D2-4CB5-BA1C-A7CDBCC9E0DB}">
  <dimension ref="A1:A35"/>
  <sheetViews>
    <sheetView tabSelected="1" workbookViewId="0">
      <selection activeCell="C7" sqref="C7"/>
    </sheetView>
  </sheetViews>
  <sheetFormatPr defaultRowHeight="15" x14ac:dyDescent="0.25"/>
  <cols>
    <col min="1" max="1" width="122.140625" customWidth="1"/>
  </cols>
  <sheetData>
    <row r="1" spans="1:1" x14ac:dyDescent="0.25">
      <c r="A1" s="3" t="s">
        <v>569</v>
      </c>
    </row>
    <row r="3" spans="1:1" ht="45" x14ac:dyDescent="0.25">
      <c r="A3" s="348" t="s">
        <v>563</v>
      </c>
    </row>
    <row r="5" spans="1:1" ht="30" x14ac:dyDescent="0.25">
      <c r="A5" s="5" t="s">
        <v>564</v>
      </c>
    </row>
    <row r="7" spans="1:1" ht="30" x14ac:dyDescent="0.25">
      <c r="A7" s="5" t="s">
        <v>543</v>
      </c>
    </row>
    <row r="9" spans="1:1" ht="45" x14ac:dyDescent="0.25">
      <c r="A9" s="348" t="s">
        <v>565</v>
      </c>
    </row>
    <row r="11" spans="1:1" ht="30" x14ac:dyDescent="0.25">
      <c r="A11" s="5" t="s">
        <v>542</v>
      </c>
    </row>
    <row r="13" spans="1:1" ht="30" x14ac:dyDescent="0.25">
      <c r="A13" s="348" t="s">
        <v>566</v>
      </c>
    </row>
    <row r="15" spans="1:1" ht="45" x14ac:dyDescent="0.25">
      <c r="A15" s="348" t="s">
        <v>567</v>
      </c>
    </row>
    <row r="17" spans="1:1" ht="30" x14ac:dyDescent="0.25">
      <c r="A17" s="348" t="s">
        <v>568</v>
      </c>
    </row>
    <row r="19" spans="1:1" ht="45" x14ac:dyDescent="0.25">
      <c r="A19" s="5" t="s">
        <v>541</v>
      </c>
    </row>
    <row r="21" spans="1:1" ht="30" x14ac:dyDescent="0.25">
      <c r="A21" s="5" t="s">
        <v>539</v>
      </c>
    </row>
    <row r="23" spans="1:1" ht="30" x14ac:dyDescent="0.25">
      <c r="A23" s="5" t="s">
        <v>540</v>
      </c>
    </row>
    <row r="31" spans="1:1" x14ac:dyDescent="0.25">
      <c r="A31" s="314"/>
    </row>
    <row r="33" spans="1:1" x14ac:dyDescent="0.25">
      <c r="A33" s="315"/>
    </row>
    <row r="35" spans="1:1" x14ac:dyDescent="0.25">
      <c r="A35" s="31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F464-4D5A-4663-95A8-738686B2193A}">
  <dimension ref="A1:F19"/>
  <sheetViews>
    <sheetView zoomScaleNormal="100" workbookViewId="0">
      <selection activeCell="H26" sqref="H26"/>
    </sheetView>
  </sheetViews>
  <sheetFormatPr defaultRowHeight="15" x14ac:dyDescent="0.25"/>
  <cols>
    <col min="1" max="1" width="32.7109375" customWidth="1"/>
    <col min="2" max="5" width="15.7109375" customWidth="1"/>
    <col min="6" max="6" width="14.85546875" customWidth="1"/>
  </cols>
  <sheetData>
    <row r="1" spans="1:6" x14ac:dyDescent="0.25">
      <c r="A1" s="13" t="s">
        <v>527</v>
      </c>
    </row>
    <row r="2" spans="1:6" x14ac:dyDescent="0.25">
      <c r="A2" s="6" t="s">
        <v>504</v>
      </c>
      <c r="F2" s="21"/>
    </row>
    <row r="3" spans="1:6" x14ac:dyDescent="0.25">
      <c r="A3" s="31"/>
      <c r="B3" s="320" t="s">
        <v>386</v>
      </c>
      <c r="C3" s="320"/>
      <c r="D3" s="320" t="s">
        <v>375</v>
      </c>
      <c r="E3" s="320"/>
      <c r="F3" s="3"/>
    </row>
    <row r="4" spans="1:6" x14ac:dyDescent="0.25">
      <c r="A4" s="33"/>
      <c r="B4" s="61" t="s">
        <v>387</v>
      </c>
      <c r="C4" s="61" t="s">
        <v>562</v>
      </c>
      <c r="D4" s="61" t="s">
        <v>509</v>
      </c>
      <c r="E4" s="61" t="s">
        <v>562</v>
      </c>
      <c r="F4" s="11"/>
    </row>
    <row r="5" spans="1:6" x14ac:dyDescent="0.25">
      <c r="A5" s="139" t="s">
        <v>317</v>
      </c>
      <c r="B5" s="178">
        <v>276991.66666666599</v>
      </c>
      <c r="C5" s="179">
        <v>8.2586701252751524</v>
      </c>
      <c r="D5" s="178">
        <v>48736.430090166403</v>
      </c>
      <c r="E5" s="180">
        <v>12.93667331461913</v>
      </c>
      <c r="F5" s="11"/>
    </row>
    <row r="6" spans="1:6" x14ac:dyDescent="0.25">
      <c r="A6" s="32" t="s">
        <v>382</v>
      </c>
      <c r="B6" s="38">
        <v>672275.13150000002</v>
      </c>
      <c r="C6" s="39">
        <v>20.044280072750041</v>
      </c>
      <c r="D6" s="38">
        <v>56251.367250000003</v>
      </c>
      <c r="E6" s="37">
        <v>14.931449847015886</v>
      </c>
      <c r="F6" s="11"/>
    </row>
    <row r="7" spans="1:6" x14ac:dyDescent="0.25">
      <c r="A7" s="32" t="s">
        <v>318</v>
      </c>
      <c r="B7" s="38">
        <v>385146.342</v>
      </c>
      <c r="C7" s="39">
        <v>11.483365643494984</v>
      </c>
      <c r="D7" s="38">
        <v>31327.962974999999</v>
      </c>
      <c r="E7" s="37">
        <v>8.315742902593767</v>
      </c>
      <c r="F7" s="11"/>
    </row>
    <row r="8" spans="1:6" x14ac:dyDescent="0.25">
      <c r="A8" s="32" t="s">
        <v>245</v>
      </c>
      <c r="B8" s="38">
        <v>365542.45449999999</v>
      </c>
      <c r="C8" s="39">
        <v>10.898864160169353</v>
      </c>
      <c r="D8" s="38">
        <v>17650.168250000002</v>
      </c>
      <c r="E8" s="37">
        <v>4.6850879347517926</v>
      </c>
      <c r="F8" s="11"/>
    </row>
    <row r="9" spans="1:6" x14ac:dyDescent="0.25">
      <c r="A9" s="32" t="s">
        <v>239</v>
      </c>
      <c r="B9" s="38">
        <v>320275.50450000004</v>
      </c>
      <c r="C9" s="39">
        <v>9.5492033125121143</v>
      </c>
      <c r="D9" s="38">
        <v>43813.343574999999</v>
      </c>
      <c r="E9" s="37">
        <v>11.629881622480706</v>
      </c>
      <c r="F9" s="11"/>
    </row>
    <row r="10" spans="1:6" x14ac:dyDescent="0.25">
      <c r="A10" s="32" t="s">
        <v>238</v>
      </c>
      <c r="B10" s="38">
        <v>220991.77275000003</v>
      </c>
      <c r="C10" s="39">
        <v>6.5890002161630319</v>
      </c>
      <c r="D10" s="38">
        <v>23951.1702</v>
      </c>
      <c r="E10" s="37">
        <v>6.3576356291791534</v>
      </c>
      <c r="F10" s="11"/>
    </row>
    <row r="11" spans="1:6" x14ac:dyDescent="0.25">
      <c r="A11" s="32" t="s">
        <v>255</v>
      </c>
      <c r="B11" s="38">
        <v>208638.58575</v>
      </c>
      <c r="C11" s="39">
        <v>6.2206826503078458</v>
      </c>
      <c r="D11" s="38">
        <v>6948.1233974999996</v>
      </c>
      <c r="E11" s="37">
        <v>1.8443206114363175</v>
      </c>
      <c r="F11" s="11"/>
    </row>
    <row r="12" spans="1:6" x14ac:dyDescent="0.25">
      <c r="A12" s="32" t="s">
        <v>384</v>
      </c>
      <c r="B12" s="38">
        <v>208160.53899999999</v>
      </c>
      <c r="C12" s="39">
        <v>6.206429404135422</v>
      </c>
      <c r="D12" s="38">
        <v>19499.031674999998</v>
      </c>
      <c r="E12" s="37">
        <v>5.1758530992975391</v>
      </c>
      <c r="F12" s="11"/>
    </row>
    <row r="13" spans="1:6" x14ac:dyDescent="0.25">
      <c r="A13" s="32" t="s">
        <v>383</v>
      </c>
      <c r="B13" s="38">
        <v>89595.64215</v>
      </c>
      <c r="C13" s="39">
        <v>2.671346983407624</v>
      </c>
      <c r="D13" s="38">
        <v>17180.726975000001</v>
      </c>
      <c r="E13" s="37">
        <v>4.5604787172970527</v>
      </c>
      <c r="F13" s="11"/>
    </row>
    <row r="14" spans="1:6" x14ac:dyDescent="0.25">
      <c r="A14" s="32" t="s">
        <v>388</v>
      </c>
      <c r="B14" s="38">
        <v>606332.36118333368</v>
      </c>
      <c r="C14" s="39">
        <v>18.078157431784422</v>
      </c>
      <c r="D14" s="38">
        <v>111372.45411233359</v>
      </c>
      <c r="E14" s="37">
        <v>29.562876321328652</v>
      </c>
      <c r="F14" s="41"/>
    </row>
    <row r="15" spans="1:6" x14ac:dyDescent="0.25">
      <c r="A15" s="62" t="s">
        <v>218</v>
      </c>
      <c r="B15" s="63">
        <v>3353950</v>
      </c>
      <c r="C15" s="64">
        <v>100</v>
      </c>
      <c r="D15" s="63">
        <v>376730.77850000001</v>
      </c>
      <c r="E15" s="65">
        <v>100</v>
      </c>
    </row>
    <row r="16" spans="1:6" x14ac:dyDescent="0.25">
      <c r="A16" s="6" t="s">
        <v>258</v>
      </c>
      <c r="C16" s="11"/>
    </row>
    <row r="17" spans="1:2" x14ac:dyDescent="0.25">
      <c r="A17" s="14"/>
      <c r="B17" s="42"/>
    </row>
    <row r="19" spans="1:2" x14ac:dyDescent="0.25">
      <c r="B19" s="35"/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50C2-9120-478B-BAEA-7B1ED05BF0A9}">
  <dimension ref="A1:F22"/>
  <sheetViews>
    <sheetView zoomScaleNormal="100" workbookViewId="0">
      <selection activeCell="L12" sqref="L12"/>
    </sheetView>
  </sheetViews>
  <sheetFormatPr defaultRowHeight="15" x14ac:dyDescent="0.25"/>
  <cols>
    <col min="1" max="1" width="45.7109375" customWidth="1"/>
    <col min="2" max="5" width="15.7109375" customWidth="1"/>
    <col min="6" max="6" width="14.85546875" customWidth="1"/>
  </cols>
  <sheetData>
    <row r="1" spans="1:6" x14ac:dyDescent="0.25">
      <c r="A1" s="13" t="s">
        <v>544</v>
      </c>
    </row>
    <row r="2" spans="1:6" x14ac:dyDescent="0.25">
      <c r="A2" s="6" t="s">
        <v>504</v>
      </c>
      <c r="F2" s="21"/>
    </row>
    <row r="3" spans="1:6" x14ac:dyDescent="0.25">
      <c r="A3" s="31"/>
      <c r="B3" s="320" t="s">
        <v>386</v>
      </c>
      <c r="C3" s="320"/>
      <c r="D3" s="321" t="s">
        <v>375</v>
      </c>
      <c r="E3" s="320"/>
      <c r="F3" s="3"/>
    </row>
    <row r="4" spans="1:6" x14ac:dyDescent="0.25">
      <c r="A4" s="32"/>
      <c r="B4" s="282" t="s">
        <v>387</v>
      </c>
      <c r="C4" s="284" t="s">
        <v>562</v>
      </c>
      <c r="D4" s="61" t="s">
        <v>509</v>
      </c>
      <c r="E4" s="284" t="s">
        <v>562</v>
      </c>
      <c r="F4" s="11"/>
    </row>
    <row r="5" spans="1:6" x14ac:dyDescent="0.25">
      <c r="A5" s="249" t="s">
        <v>549</v>
      </c>
      <c r="B5" s="130">
        <v>74800</v>
      </c>
      <c r="C5" s="286">
        <v>1.0328068043742407</v>
      </c>
      <c r="D5" s="285">
        <v>8001.8</v>
      </c>
      <c r="E5" s="286">
        <v>1.0957224129719687</v>
      </c>
      <c r="F5" s="11"/>
    </row>
    <row r="6" spans="1:6" x14ac:dyDescent="0.25">
      <c r="A6" s="32" t="s">
        <v>560</v>
      </c>
      <c r="B6" s="258" t="s">
        <v>296</v>
      </c>
      <c r="C6" s="309" t="s">
        <v>296</v>
      </c>
      <c r="D6" s="38">
        <v>6461.4</v>
      </c>
      <c r="E6" s="287">
        <v>0.88478852247957684</v>
      </c>
      <c r="F6" s="11"/>
    </row>
    <row r="7" spans="1:6" x14ac:dyDescent="0.25">
      <c r="A7" s="32" t="s">
        <v>561</v>
      </c>
      <c r="B7" s="258" t="s">
        <v>296</v>
      </c>
      <c r="C7" s="309" t="s">
        <v>296</v>
      </c>
      <c r="D7" s="311">
        <v>343.9</v>
      </c>
      <c r="E7" s="287">
        <v>4.709177157902722E-2</v>
      </c>
      <c r="F7" s="11"/>
    </row>
    <row r="8" spans="1:6" x14ac:dyDescent="0.25">
      <c r="A8" s="32" t="s">
        <v>237</v>
      </c>
      <c r="B8" s="71">
        <v>56600</v>
      </c>
      <c r="C8" s="287">
        <v>0.78150889207997354</v>
      </c>
      <c r="D8" s="38">
        <v>14015.8</v>
      </c>
      <c r="E8" s="287">
        <v>1.9192464440166612</v>
      </c>
      <c r="F8" s="11"/>
    </row>
    <row r="9" spans="1:6" x14ac:dyDescent="0.25">
      <c r="A9" s="32" t="s">
        <v>238</v>
      </c>
      <c r="B9" s="71">
        <v>525100</v>
      </c>
      <c r="C9" s="287">
        <v>7.250358997017563</v>
      </c>
      <c r="D9" s="38">
        <v>51914.8</v>
      </c>
      <c r="E9" s="287">
        <v>7.1089267321049219</v>
      </c>
      <c r="F9" s="11"/>
    </row>
    <row r="10" spans="1:6" x14ac:dyDescent="0.25">
      <c r="A10" s="32" t="s">
        <v>239</v>
      </c>
      <c r="B10" s="71">
        <v>767600</v>
      </c>
      <c r="C10" s="287">
        <v>10.598696564674693</v>
      </c>
      <c r="D10" s="38">
        <v>89619.4</v>
      </c>
      <c r="E10" s="287">
        <v>12.271986955072617</v>
      </c>
      <c r="F10" s="11"/>
    </row>
    <row r="11" spans="1:6" x14ac:dyDescent="0.25">
      <c r="A11" s="32" t="s">
        <v>244</v>
      </c>
      <c r="B11" s="71">
        <v>260000</v>
      </c>
      <c r="C11" s="287">
        <v>3.589970175632387</v>
      </c>
      <c r="D11" s="38">
        <v>46757.4</v>
      </c>
      <c r="E11" s="287">
        <v>6.4027007863600103</v>
      </c>
      <c r="F11" s="11"/>
    </row>
    <row r="12" spans="1:6" x14ac:dyDescent="0.25">
      <c r="A12" s="32" t="s">
        <v>245</v>
      </c>
      <c r="B12" s="71">
        <v>814200</v>
      </c>
      <c r="C12" s="287">
        <v>11.242129680768805</v>
      </c>
      <c r="D12" s="38">
        <v>37111.9</v>
      </c>
      <c r="E12" s="287">
        <v>5.0818991499380646</v>
      </c>
      <c r="F12" s="11"/>
    </row>
    <row r="13" spans="1:6" x14ac:dyDescent="0.25">
      <c r="A13" s="32" t="s">
        <v>246</v>
      </c>
      <c r="B13" s="71">
        <v>379100</v>
      </c>
      <c r="C13" s="287">
        <v>5.2344526676239918</v>
      </c>
      <c r="D13" s="310">
        <v>29497.200000000001</v>
      </c>
      <c r="E13" s="287">
        <v>4.0391840785719157</v>
      </c>
      <c r="F13" s="11"/>
    </row>
    <row r="14" spans="1:6" x14ac:dyDescent="0.25">
      <c r="A14" s="139" t="s">
        <v>248</v>
      </c>
      <c r="B14" s="197">
        <v>413100</v>
      </c>
      <c r="C14" s="288">
        <v>5.7039103059759197</v>
      </c>
      <c r="D14" s="199">
        <v>67799.7</v>
      </c>
      <c r="E14" s="288">
        <v>9.2841174339243153</v>
      </c>
      <c r="F14" s="11"/>
    </row>
    <row r="15" spans="1:6" x14ac:dyDescent="0.25">
      <c r="A15" s="283" t="s">
        <v>550</v>
      </c>
      <c r="B15" s="71">
        <v>637800</v>
      </c>
      <c r="C15" s="287">
        <v>8.8064729923782163</v>
      </c>
      <c r="D15" s="38">
        <v>50953.4</v>
      </c>
      <c r="E15" s="287">
        <v>6.9772779121105142</v>
      </c>
    </row>
    <row r="16" spans="1:6" x14ac:dyDescent="0.25">
      <c r="A16" s="32" t="s">
        <v>551</v>
      </c>
      <c r="B16" s="71">
        <v>319700</v>
      </c>
      <c r="C16" s="287">
        <v>4.4142825582679777</v>
      </c>
      <c r="D16" s="38">
        <v>27259.5</v>
      </c>
      <c r="E16" s="287">
        <v>3.7327657672535408</v>
      </c>
    </row>
    <row r="17" spans="1:5" x14ac:dyDescent="0.25">
      <c r="A17" s="32" t="s">
        <v>552</v>
      </c>
      <c r="B17" s="71">
        <v>318100</v>
      </c>
      <c r="C17" s="287">
        <v>4.3921904341102396</v>
      </c>
      <c r="D17" s="38">
        <v>34185.700000000004</v>
      </c>
      <c r="E17" s="287">
        <v>4.6812014413176835</v>
      </c>
    </row>
    <row r="18" spans="1:5" x14ac:dyDescent="0.25">
      <c r="A18" s="32" t="s">
        <v>255</v>
      </c>
      <c r="B18" s="71">
        <v>468200</v>
      </c>
      <c r="C18" s="287">
        <v>6.4647078316580142</v>
      </c>
      <c r="D18" s="38">
        <v>15407.8</v>
      </c>
      <c r="E18" s="287">
        <v>2.1098592559910894</v>
      </c>
    </row>
    <row r="19" spans="1:5" x14ac:dyDescent="0.25">
      <c r="A19" s="32" t="s">
        <v>256</v>
      </c>
      <c r="B19" s="71">
        <v>290400</v>
      </c>
      <c r="C19" s="287">
        <v>4.0097205346294045</v>
      </c>
      <c r="D19" s="38">
        <v>13599.6</v>
      </c>
      <c r="E19" s="287">
        <v>1.8622543087122381</v>
      </c>
    </row>
    <row r="20" spans="1:5" x14ac:dyDescent="0.25">
      <c r="A20" s="32" t="s">
        <v>257</v>
      </c>
      <c r="B20" s="71">
        <v>1737800</v>
      </c>
      <c r="C20" s="287">
        <v>23.994808350822932</v>
      </c>
      <c r="D20" s="38">
        <v>143507.4</v>
      </c>
      <c r="E20" s="287">
        <v>19.651112825530944</v>
      </c>
    </row>
    <row r="21" spans="1:5" x14ac:dyDescent="0.25">
      <c r="A21" s="33" t="s">
        <v>218</v>
      </c>
      <c r="B21" s="73">
        <v>7242400</v>
      </c>
      <c r="C21" s="64">
        <v>100</v>
      </c>
      <c r="D21" s="63">
        <v>730276.2</v>
      </c>
      <c r="E21" s="64">
        <v>100</v>
      </c>
    </row>
    <row r="22" spans="1:5" x14ac:dyDescent="0.25">
      <c r="A22" s="6" t="s">
        <v>258</v>
      </c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DB60-2E22-42D5-B578-6B8AF77D91D6}">
  <dimension ref="A1:F22"/>
  <sheetViews>
    <sheetView zoomScaleNormal="100" workbookViewId="0">
      <selection activeCell="C30" sqref="C30"/>
    </sheetView>
  </sheetViews>
  <sheetFormatPr defaultRowHeight="15" x14ac:dyDescent="0.25"/>
  <cols>
    <col min="1" max="1" width="45.7109375" customWidth="1"/>
    <col min="2" max="5" width="15.7109375" customWidth="1"/>
    <col min="6" max="6" width="14.85546875" customWidth="1"/>
  </cols>
  <sheetData>
    <row r="1" spans="1:6" x14ac:dyDescent="0.25">
      <c r="A1" s="13" t="s">
        <v>545</v>
      </c>
    </row>
    <row r="2" spans="1:6" x14ac:dyDescent="0.25">
      <c r="A2" s="6" t="s">
        <v>504</v>
      </c>
      <c r="F2" s="21"/>
    </row>
    <row r="3" spans="1:6" x14ac:dyDescent="0.25">
      <c r="A3" s="31"/>
      <c r="B3" s="320" t="s">
        <v>386</v>
      </c>
      <c r="C3" s="320"/>
      <c r="D3" s="320" t="s">
        <v>375</v>
      </c>
      <c r="E3" s="320"/>
      <c r="F3" s="3"/>
    </row>
    <row r="4" spans="1:6" x14ac:dyDescent="0.25">
      <c r="A4" s="33"/>
      <c r="B4" s="61" t="s">
        <v>387</v>
      </c>
      <c r="C4" s="61" t="s">
        <v>562</v>
      </c>
      <c r="D4" s="61" t="s">
        <v>509</v>
      </c>
      <c r="E4" s="61" t="s">
        <v>562</v>
      </c>
      <c r="F4" s="11"/>
    </row>
    <row r="5" spans="1:6" x14ac:dyDescent="0.25">
      <c r="A5" s="249" t="s">
        <v>549</v>
      </c>
      <c r="B5" s="285">
        <v>345499.99999999994</v>
      </c>
      <c r="C5" s="286">
        <v>1.8518022243065788</v>
      </c>
      <c r="D5" s="174">
        <v>40032.800000000003</v>
      </c>
      <c r="E5" s="286">
        <v>2.0639794018642057</v>
      </c>
      <c r="F5" s="11"/>
    </row>
    <row r="6" spans="1:6" x14ac:dyDescent="0.25">
      <c r="A6" s="32" t="s">
        <v>560</v>
      </c>
      <c r="B6" s="312" t="s">
        <v>296</v>
      </c>
      <c r="C6" s="309" t="s">
        <v>296</v>
      </c>
      <c r="D6" s="72">
        <v>34478</v>
      </c>
      <c r="E6" s="287">
        <v>1.7775894221107214</v>
      </c>
      <c r="F6" s="11"/>
    </row>
    <row r="7" spans="1:6" x14ac:dyDescent="0.25">
      <c r="A7" s="32" t="s">
        <v>561</v>
      </c>
      <c r="B7" s="312" t="s">
        <v>296</v>
      </c>
      <c r="C7" s="309" t="s">
        <v>296</v>
      </c>
      <c r="D7" s="72">
        <v>107761</v>
      </c>
      <c r="E7" s="287">
        <v>5.5558563059363486</v>
      </c>
      <c r="F7" s="11"/>
    </row>
    <row r="8" spans="1:6" x14ac:dyDescent="0.25">
      <c r="A8" s="32" t="s">
        <v>237</v>
      </c>
      <c r="B8" s="38">
        <v>144800</v>
      </c>
      <c r="C8" s="287">
        <v>0.77609540399303234</v>
      </c>
      <c r="D8" s="72">
        <v>43285</v>
      </c>
      <c r="E8" s="287">
        <v>2.2316537541638892</v>
      </c>
      <c r="F8" s="11"/>
    </row>
    <row r="9" spans="1:6" x14ac:dyDescent="0.25">
      <c r="A9" s="32" t="s">
        <v>238</v>
      </c>
      <c r="B9" s="38">
        <v>1437500</v>
      </c>
      <c r="C9" s="287">
        <v>7.7046764035910495</v>
      </c>
      <c r="D9" s="72">
        <v>141851</v>
      </c>
      <c r="E9" s="287">
        <v>7.3134415312903283</v>
      </c>
      <c r="F9" s="11"/>
    </row>
    <row r="10" spans="1:6" x14ac:dyDescent="0.25">
      <c r="A10" s="32" t="s">
        <v>239</v>
      </c>
      <c r="B10" s="38">
        <v>1728400</v>
      </c>
      <c r="C10" s="287">
        <v>9.263834918933405</v>
      </c>
      <c r="D10" s="72">
        <v>200856</v>
      </c>
      <c r="E10" s="287">
        <v>10.355574597351094</v>
      </c>
      <c r="F10" s="11"/>
    </row>
    <row r="11" spans="1:6" x14ac:dyDescent="0.25">
      <c r="A11" s="32" t="s">
        <v>244</v>
      </c>
      <c r="B11" s="38">
        <v>656300</v>
      </c>
      <c r="C11" s="287">
        <v>3.5176202599490822</v>
      </c>
      <c r="D11" s="72">
        <v>99758</v>
      </c>
      <c r="E11" s="287">
        <v>5.1432439692244714</v>
      </c>
      <c r="F11" s="11"/>
    </row>
    <row r="12" spans="1:6" x14ac:dyDescent="0.25">
      <c r="A12" s="306" t="s">
        <v>245</v>
      </c>
      <c r="B12" s="307">
        <v>2138300</v>
      </c>
      <c r="C12" s="308">
        <v>11.460806646120863</v>
      </c>
      <c r="D12" s="72">
        <v>101458</v>
      </c>
      <c r="E12" s="287">
        <v>5.2308912230555586</v>
      </c>
      <c r="F12" s="11"/>
    </row>
    <row r="13" spans="1:6" x14ac:dyDescent="0.25">
      <c r="A13" s="32" t="s">
        <v>246</v>
      </c>
      <c r="B13" s="38">
        <v>990900</v>
      </c>
      <c r="C13" s="287">
        <v>5.311000937960606</v>
      </c>
      <c r="D13" s="72">
        <v>87794</v>
      </c>
      <c r="E13" s="287">
        <v>4.5264135310861615</v>
      </c>
      <c r="F13" s="41"/>
    </row>
    <row r="14" spans="1:6" x14ac:dyDescent="0.25">
      <c r="A14" s="139" t="s">
        <v>248</v>
      </c>
      <c r="B14" s="199">
        <v>828800</v>
      </c>
      <c r="C14" s="288">
        <v>4.4421814283800076</v>
      </c>
      <c r="D14" s="313">
        <v>127443</v>
      </c>
      <c r="E14" s="288">
        <v>6.5706052764677949</v>
      </c>
    </row>
    <row r="15" spans="1:6" x14ac:dyDescent="0.25">
      <c r="A15" s="283" t="s">
        <v>550</v>
      </c>
      <c r="B15" s="38">
        <v>1466800</v>
      </c>
      <c r="C15" s="287">
        <v>7.8617178078520702</v>
      </c>
      <c r="D15" s="94">
        <v>113065</v>
      </c>
      <c r="E15" s="287">
        <v>5.829315737889341</v>
      </c>
    </row>
    <row r="16" spans="1:6" x14ac:dyDescent="0.25">
      <c r="A16" s="32" t="s">
        <v>551</v>
      </c>
      <c r="B16" s="38">
        <v>777100</v>
      </c>
      <c r="C16" s="287">
        <v>4.1650810665952029</v>
      </c>
      <c r="D16" s="94">
        <v>60880</v>
      </c>
      <c r="E16" s="287">
        <v>3.1388028313156422</v>
      </c>
    </row>
    <row r="17" spans="1:5" x14ac:dyDescent="0.25">
      <c r="A17" s="32" t="s">
        <v>552</v>
      </c>
      <c r="B17" s="38">
        <v>786900</v>
      </c>
      <c r="C17" s="287">
        <v>4.2176068605118582</v>
      </c>
      <c r="D17" s="94">
        <v>77552</v>
      </c>
      <c r="E17" s="287">
        <v>3.9983646053579283</v>
      </c>
    </row>
    <row r="18" spans="1:5" x14ac:dyDescent="0.25">
      <c r="A18" s="32" t="s">
        <v>255</v>
      </c>
      <c r="B18" s="38">
        <v>1235000</v>
      </c>
      <c r="C18" s="287">
        <v>6.619321988476484</v>
      </c>
      <c r="D18" s="72">
        <v>43534</v>
      </c>
      <c r="E18" s="287">
        <v>2.2444914989897367</v>
      </c>
    </row>
    <row r="19" spans="1:5" x14ac:dyDescent="0.25">
      <c r="A19" s="32" t="s">
        <v>256</v>
      </c>
      <c r="B19" s="38">
        <v>802900</v>
      </c>
      <c r="C19" s="287">
        <v>4.3033632587431327</v>
      </c>
      <c r="D19" s="72">
        <v>37383</v>
      </c>
      <c r="E19" s="287">
        <v>1.9273631117456085</v>
      </c>
    </row>
    <row r="20" spans="1:5" x14ac:dyDescent="0.25">
      <c r="A20" s="32" t="s">
        <v>257</v>
      </c>
      <c r="B20" s="38">
        <v>4701100</v>
      </c>
      <c r="C20" s="287">
        <v>25.196837732815219</v>
      </c>
      <c r="D20" s="94">
        <v>367957</v>
      </c>
      <c r="E20" s="287">
        <v>18.970835634073747</v>
      </c>
    </row>
    <row r="21" spans="1:5" x14ac:dyDescent="0.25">
      <c r="A21" s="33" t="s">
        <v>218</v>
      </c>
      <c r="B21" s="74">
        <v>18657500</v>
      </c>
      <c r="C21" s="64">
        <v>100</v>
      </c>
      <c r="D21" s="74">
        <v>1939593</v>
      </c>
      <c r="E21" s="64">
        <v>100.00000000000001</v>
      </c>
    </row>
    <row r="22" spans="1:5" x14ac:dyDescent="0.25">
      <c r="A22" s="6" t="s">
        <v>258</v>
      </c>
    </row>
  </sheetData>
  <mergeCells count="2">
    <mergeCell ref="B3:C3"/>
    <mergeCell ref="D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6A49-998C-456D-85BE-0A53427941A0}">
  <dimension ref="A1:Q15"/>
  <sheetViews>
    <sheetView zoomScaleNormal="100" workbookViewId="0">
      <selection activeCell="H26" sqref="H26"/>
    </sheetView>
  </sheetViews>
  <sheetFormatPr defaultRowHeight="15" x14ac:dyDescent="0.25"/>
  <cols>
    <col min="1" max="1" width="32.7109375" customWidth="1"/>
    <col min="2" max="11" width="15.7109375" customWidth="1"/>
    <col min="13" max="13" width="10.85546875" bestFit="1" customWidth="1"/>
  </cols>
  <sheetData>
    <row r="1" spans="1:17" x14ac:dyDescent="0.25">
      <c r="A1" s="3" t="s">
        <v>528</v>
      </c>
    </row>
    <row r="2" spans="1:17" x14ac:dyDescent="0.25">
      <c r="A2" s="6" t="s">
        <v>504</v>
      </c>
    </row>
    <row r="3" spans="1:17" x14ac:dyDescent="0.25">
      <c r="A3" s="66"/>
      <c r="B3" s="316" t="s">
        <v>374</v>
      </c>
      <c r="C3" s="318"/>
      <c r="D3" s="318"/>
      <c r="E3" s="318"/>
      <c r="F3" s="317"/>
      <c r="G3" s="316" t="s">
        <v>375</v>
      </c>
      <c r="H3" s="318"/>
      <c r="I3" s="318"/>
      <c r="J3" s="318"/>
      <c r="K3" s="317"/>
    </row>
    <row r="4" spans="1:17" x14ac:dyDescent="0.25">
      <c r="A4" s="59"/>
      <c r="B4" s="322" t="s">
        <v>376</v>
      </c>
      <c r="C4" s="318" t="s">
        <v>377</v>
      </c>
      <c r="D4" s="318"/>
      <c r="E4" s="318"/>
      <c r="F4" s="317"/>
      <c r="G4" s="322" t="s">
        <v>376</v>
      </c>
      <c r="H4" s="318" t="s">
        <v>377</v>
      </c>
      <c r="I4" s="318"/>
      <c r="J4" s="318"/>
      <c r="K4" s="317"/>
    </row>
    <row r="5" spans="1:17" ht="51" customHeight="1" x14ac:dyDescent="0.25">
      <c r="A5" s="60"/>
      <c r="B5" s="323"/>
      <c r="C5" s="67" t="s">
        <v>340</v>
      </c>
      <c r="D5" s="68" t="s">
        <v>378</v>
      </c>
      <c r="E5" s="67" t="s">
        <v>379</v>
      </c>
      <c r="F5" s="68" t="s">
        <v>380</v>
      </c>
      <c r="G5" s="323"/>
      <c r="H5" s="67" t="s">
        <v>340</v>
      </c>
      <c r="I5" s="68" t="s">
        <v>378</v>
      </c>
      <c r="J5" s="67" t="s">
        <v>379</v>
      </c>
      <c r="K5" s="68" t="s">
        <v>381</v>
      </c>
    </row>
    <row r="6" spans="1:17" x14ac:dyDescent="0.25">
      <c r="A6" s="181" t="s">
        <v>317</v>
      </c>
      <c r="B6" s="182">
        <v>276991.66666666599</v>
      </c>
      <c r="C6" s="182">
        <v>137153.28617361045</v>
      </c>
      <c r="D6" s="178">
        <v>69272.149157682099</v>
      </c>
      <c r="E6" s="183">
        <v>37434.085734646782</v>
      </c>
      <c r="F6" s="178">
        <v>520851.18773260526</v>
      </c>
      <c r="G6" s="182">
        <v>48736.430090166403</v>
      </c>
      <c r="H6" s="182">
        <v>17494.348466055744</v>
      </c>
      <c r="I6" s="178">
        <v>8800.8984507898585</v>
      </c>
      <c r="J6" s="183">
        <v>4914.5524758271185</v>
      </c>
      <c r="K6" s="178">
        <v>79946.229482839131</v>
      </c>
      <c r="N6" s="4"/>
      <c r="O6" s="4"/>
      <c r="P6" s="4"/>
      <c r="Q6" s="4"/>
    </row>
    <row r="7" spans="1:17" x14ac:dyDescent="0.25">
      <c r="A7" s="59" t="s">
        <v>239</v>
      </c>
      <c r="B7" s="71">
        <v>320275.50450000004</v>
      </c>
      <c r="C7" s="71">
        <v>162968.57958889048</v>
      </c>
      <c r="D7" s="38">
        <v>131128.13103937742</v>
      </c>
      <c r="E7" s="72">
        <v>91452.831534166806</v>
      </c>
      <c r="F7" s="38">
        <v>705825.0466624347</v>
      </c>
      <c r="G7" s="71">
        <v>43813.343574999999</v>
      </c>
      <c r="H7" s="71">
        <v>19375.076438173666</v>
      </c>
      <c r="I7" s="38">
        <v>16835.161147481787</v>
      </c>
      <c r="J7" s="72">
        <v>15274.926116184964</v>
      </c>
      <c r="K7" s="38">
        <v>95298.507276840421</v>
      </c>
      <c r="N7" s="4"/>
      <c r="O7" s="4"/>
      <c r="P7" s="4"/>
      <c r="Q7" s="4"/>
    </row>
    <row r="8" spans="1:17" x14ac:dyDescent="0.25">
      <c r="A8" s="59" t="s">
        <v>382</v>
      </c>
      <c r="B8" s="71">
        <v>672275.13150000002</v>
      </c>
      <c r="C8" s="71">
        <v>142596.79588439621</v>
      </c>
      <c r="D8" s="38">
        <v>88806.846116298417</v>
      </c>
      <c r="E8" s="72">
        <v>87171.485004214759</v>
      </c>
      <c r="F8" s="38">
        <v>990850.25850490946</v>
      </c>
      <c r="G8" s="71">
        <v>56251.367250000003</v>
      </c>
      <c r="H8" s="71">
        <v>10017.874461820047</v>
      </c>
      <c r="I8" s="38">
        <v>6137.1203620664928</v>
      </c>
      <c r="J8" s="72">
        <v>6353.4039458218713</v>
      </c>
      <c r="K8" s="38">
        <v>78759.766019708419</v>
      </c>
      <c r="N8" s="4"/>
      <c r="O8" s="4"/>
      <c r="P8" s="4"/>
      <c r="Q8" s="4"/>
    </row>
    <row r="9" spans="1:17" x14ac:dyDescent="0.25">
      <c r="A9" s="59" t="s">
        <v>318</v>
      </c>
      <c r="B9" s="71">
        <v>385146.342</v>
      </c>
      <c r="C9" s="71">
        <v>96579.729903423548</v>
      </c>
      <c r="D9" s="38">
        <v>54672.94529387341</v>
      </c>
      <c r="E9" s="72">
        <v>26472.844928668241</v>
      </c>
      <c r="F9" s="38">
        <v>562871.86212596518</v>
      </c>
      <c r="G9" s="71">
        <v>31327.962974999999</v>
      </c>
      <c r="H9" s="71">
        <v>7457.9814922733131</v>
      </c>
      <c r="I9" s="38">
        <v>4233.6522480299145</v>
      </c>
      <c r="J9" s="72">
        <v>2222.9973117889908</v>
      </c>
      <c r="K9" s="38">
        <v>45242.594027092215</v>
      </c>
      <c r="N9" s="4"/>
      <c r="O9" s="4"/>
      <c r="P9" s="4"/>
      <c r="Q9" s="4"/>
    </row>
    <row r="10" spans="1:17" x14ac:dyDescent="0.25">
      <c r="A10" s="59" t="s">
        <v>383</v>
      </c>
      <c r="B10" s="71">
        <v>89595.64215</v>
      </c>
      <c r="C10" s="71">
        <v>49941.920990519342</v>
      </c>
      <c r="D10" s="38">
        <v>26295.519988604126</v>
      </c>
      <c r="E10" s="72">
        <v>16427.983148423598</v>
      </c>
      <c r="F10" s="38">
        <v>182261.06627754707</v>
      </c>
      <c r="G10" s="71">
        <v>17180.726975000001</v>
      </c>
      <c r="H10" s="71">
        <v>5506.6965460133797</v>
      </c>
      <c r="I10" s="38">
        <v>2880.1588539574941</v>
      </c>
      <c r="J10" s="72">
        <v>1648.2156812867399</v>
      </c>
      <c r="K10" s="38">
        <v>27215.798056257616</v>
      </c>
      <c r="N10" s="4"/>
      <c r="O10" s="4"/>
      <c r="P10" s="4"/>
      <c r="Q10" s="4"/>
    </row>
    <row r="11" spans="1:17" x14ac:dyDescent="0.25">
      <c r="A11" s="59" t="s">
        <v>245</v>
      </c>
      <c r="B11" s="71">
        <v>365542.45449999999</v>
      </c>
      <c r="C11" s="71">
        <v>46959.038756007401</v>
      </c>
      <c r="D11" s="38">
        <v>25820.228454471413</v>
      </c>
      <c r="E11" s="72">
        <v>12275.493619624189</v>
      </c>
      <c r="F11" s="38">
        <v>450597.21533010295</v>
      </c>
      <c r="G11" s="71">
        <v>17650.168250000002</v>
      </c>
      <c r="H11" s="71">
        <v>5465.0424528337498</v>
      </c>
      <c r="I11" s="38">
        <v>3049.6144089117561</v>
      </c>
      <c r="J11" s="72">
        <v>1448.9818719114674</v>
      </c>
      <c r="K11" s="38">
        <v>27613.806983656974</v>
      </c>
      <c r="N11" s="4"/>
      <c r="O11" s="4"/>
      <c r="P11" s="4"/>
      <c r="Q11" s="4"/>
    </row>
    <row r="12" spans="1:17" x14ac:dyDescent="0.25">
      <c r="A12" s="59" t="s">
        <v>384</v>
      </c>
      <c r="B12" s="71">
        <v>208160.53899999999</v>
      </c>
      <c r="C12" s="71">
        <v>75400.983453155437</v>
      </c>
      <c r="D12" s="38">
        <v>47296.970565663913</v>
      </c>
      <c r="E12" s="72">
        <v>35920.417790413951</v>
      </c>
      <c r="F12" s="38">
        <v>366778.91080923332</v>
      </c>
      <c r="G12" s="71">
        <v>19499.031674999998</v>
      </c>
      <c r="H12" s="71">
        <v>7007.5213224966847</v>
      </c>
      <c r="I12" s="38">
        <v>4599.063372341021</v>
      </c>
      <c r="J12" s="72">
        <v>4704.1937580476169</v>
      </c>
      <c r="K12" s="38">
        <v>35809.810127885321</v>
      </c>
      <c r="N12" s="4"/>
      <c r="O12" s="4"/>
      <c r="P12" s="4"/>
      <c r="Q12" s="4"/>
    </row>
    <row r="13" spans="1:17" x14ac:dyDescent="0.25">
      <c r="A13" s="59" t="s">
        <v>238</v>
      </c>
      <c r="B13" s="71">
        <v>220991.77275000003</v>
      </c>
      <c r="C13" s="71">
        <v>60499.430684034262</v>
      </c>
      <c r="D13" s="38">
        <v>42879.225698134942</v>
      </c>
      <c r="E13" s="72">
        <v>20937.350771491147</v>
      </c>
      <c r="F13" s="38">
        <v>345307.77990366035</v>
      </c>
      <c r="G13" s="71">
        <v>23951.1702</v>
      </c>
      <c r="H13" s="71">
        <v>6509.1289511382347</v>
      </c>
      <c r="I13" s="38">
        <v>4716.139367281763</v>
      </c>
      <c r="J13" s="72">
        <v>2668.3834258947491</v>
      </c>
      <c r="K13" s="38">
        <v>37844.821944314746</v>
      </c>
      <c r="N13" s="4"/>
      <c r="O13" s="4"/>
      <c r="P13" s="4"/>
      <c r="Q13" s="4"/>
    </row>
    <row r="14" spans="1:17" x14ac:dyDescent="0.25">
      <c r="A14" s="60" t="s">
        <v>255</v>
      </c>
      <c r="B14" s="73">
        <v>208638.58575</v>
      </c>
      <c r="C14" s="73">
        <v>22732.595862555594</v>
      </c>
      <c r="D14" s="74">
        <v>15889.536243603228</v>
      </c>
      <c r="E14" s="75">
        <v>12115.464993991214</v>
      </c>
      <c r="F14" s="74">
        <v>259376.18285015001</v>
      </c>
      <c r="G14" s="73">
        <v>6948.1233974999996</v>
      </c>
      <c r="H14" s="73">
        <v>2187.4826559793869</v>
      </c>
      <c r="I14" s="74">
        <v>1476.2099713399712</v>
      </c>
      <c r="J14" s="75">
        <v>1265.9725788399458</v>
      </c>
      <c r="K14" s="74">
        <v>11877.788603659304</v>
      </c>
      <c r="N14" s="4"/>
      <c r="O14" s="4"/>
      <c r="P14" s="4"/>
      <c r="Q14" s="4"/>
    </row>
    <row r="15" spans="1:17" x14ac:dyDescent="0.25">
      <c r="A15" s="6" t="s">
        <v>385</v>
      </c>
      <c r="B15" s="4"/>
      <c r="C15" s="4"/>
      <c r="D15" s="4"/>
      <c r="E15" s="4"/>
      <c r="F15" s="4"/>
      <c r="G15" s="4"/>
      <c r="H15" s="4"/>
      <c r="I15" s="4"/>
      <c r="J15" s="4"/>
      <c r="N15" s="4"/>
      <c r="O15" s="4"/>
      <c r="P15" s="4"/>
      <c r="Q15" s="4"/>
    </row>
  </sheetData>
  <mergeCells count="6">
    <mergeCell ref="B3:F3"/>
    <mergeCell ref="G3:K3"/>
    <mergeCell ref="B4:B5"/>
    <mergeCell ref="C4:F4"/>
    <mergeCell ref="G4:G5"/>
    <mergeCell ref="H4:K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3C84-CC9A-4AC9-B9F8-A0080A187BA7}">
  <dimension ref="A1:K25"/>
  <sheetViews>
    <sheetView workbookViewId="0">
      <selection activeCell="H26" sqref="H26"/>
    </sheetView>
  </sheetViews>
  <sheetFormatPr defaultRowHeight="15" x14ac:dyDescent="0.25"/>
  <cols>
    <col min="1" max="1" width="16.85546875" customWidth="1"/>
    <col min="2" max="11" width="15.7109375" customWidth="1"/>
  </cols>
  <sheetData>
    <row r="1" spans="1:11" x14ac:dyDescent="0.25">
      <c r="A1" s="3" t="s">
        <v>373</v>
      </c>
    </row>
    <row r="2" spans="1:11" x14ac:dyDescent="0.25">
      <c r="A2" s="6" t="s">
        <v>363</v>
      </c>
    </row>
    <row r="3" spans="1:11" x14ac:dyDescent="0.25">
      <c r="A3" s="58"/>
      <c r="B3" s="324" t="s">
        <v>364</v>
      </c>
      <c r="C3" s="325"/>
      <c r="D3" s="325"/>
      <c r="E3" s="321"/>
      <c r="F3" s="324" t="s">
        <v>365</v>
      </c>
      <c r="G3" s="325"/>
      <c r="H3" s="325"/>
      <c r="I3" s="321"/>
      <c r="J3" s="324" t="s">
        <v>366</v>
      </c>
      <c r="K3" s="321"/>
    </row>
    <row r="4" spans="1:11" x14ac:dyDescent="0.25">
      <c r="A4" s="59"/>
      <c r="B4" s="326" t="s">
        <v>367</v>
      </c>
      <c r="C4" s="327"/>
      <c r="D4" s="316" t="s">
        <v>248</v>
      </c>
      <c r="E4" s="317"/>
      <c r="F4" s="316" t="s">
        <v>367</v>
      </c>
      <c r="G4" s="317"/>
      <c r="H4" s="316" t="s">
        <v>248</v>
      </c>
      <c r="I4" s="317"/>
      <c r="J4" s="316" t="s">
        <v>248</v>
      </c>
      <c r="K4" s="317"/>
    </row>
    <row r="5" spans="1:11" x14ac:dyDescent="0.25">
      <c r="A5" s="60"/>
      <c r="B5" s="205" t="s">
        <v>368</v>
      </c>
      <c r="C5" s="206" t="s">
        <v>369</v>
      </c>
      <c r="D5" s="205" t="s">
        <v>368</v>
      </c>
      <c r="E5" s="206" t="s">
        <v>369</v>
      </c>
      <c r="F5" s="207" t="s">
        <v>368</v>
      </c>
      <c r="G5" s="206" t="s">
        <v>369</v>
      </c>
      <c r="H5" s="207" t="s">
        <v>368</v>
      </c>
      <c r="I5" s="206" t="s">
        <v>369</v>
      </c>
      <c r="J5" s="205" t="s">
        <v>368</v>
      </c>
      <c r="K5" s="206" t="s">
        <v>369</v>
      </c>
    </row>
    <row r="6" spans="1:11" x14ac:dyDescent="0.25">
      <c r="A6" s="135">
        <v>2002</v>
      </c>
      <c r="B6" s="130">
        <v>268237.98274999997</v>
      </c>
      <c r="C6" s="167">
        <v>2585.5749999999998</v>
      </c>
      <c r="D6" s="130">
        <v>27685.158457815101</v>
      </c>
      <c r="E6" s="209">
        <v>184.2</v>
      </c>
      <c r="F6" s="214" t="s">
        <v>296</v>
      </c>
      <c r="G6" s="215" t="s">
        <v>296</v>
      </c>
      <c r="H6" s="214" t="s">
        <v>296</v>
      </c>
      <c r="I6" s="215" t="s">
        <v>296</v>
      </c>
      <c r="J6" s="83">
        <v>10.321117902089915</v>
      </c>
      <c r="K6" s="84">
        <v>7.1241406650358243</v>
      </c>
    </row>
    <row r="7" spans="1:11" x14ac:dyDescent="0.25">
      <c r="A7" s="156" t="s">
        <v>196</v>
      </c>
      <c r="B7" s="131">
        <v>271358.40750000003</v>
      </c>
      <c r="C7" s="132">
        <v>2636.4</v>
      </c>
      <c r="D7" s="131">
        <v>26588.972904954899</v>
      </c>
      <c r="E7" s="170">
        <v>178.42500000000001</v>
      </c>
      <c r="F7" s="171">
        <v>1.1633045842386631</v>
      </c>
      <c r="G7" s="172">
        <v>1.9657136226951559</v>
      </c>
      <c r="H7" s="171">
        <v>-3.9594700334856352</v>
      </c>
      <c r="I7" s="172">
        <v>-3.1351791530944504</v>
      </c>
      <c r="J7" s="88">
        <v>9.7984702777100772</v>
      </c>
      <c r="K7" s="89">
        <v>6.7677514792899407</v>
      </c>
    </row>
    <row r="8" spans="1:11" x14ac:dyDescent="0.25">
      <c r="A8" s="156" t="s">
        <v>197</v>
      </c>
      <c r="B8" s="131">
        <v>279400.26475000003</v>
      </c>
      <c r="C8" s="132">
        <v>2688.4750000000004</v>
      </c>
      <c r="D8" s="131">
        <v>28427.714821200399</v>
      </c>
      <c r="E8" s="170">
        <v>190.02500000000001</v>
      </c>
      <c r="F8" s="171">
        <v>2.9635555883780751</v>
      </c>
      <c r="G8" s="172">
        <v>1.9752313761189604</v>
      </c>
      <c r="H8" s="171">
        <v>6.9154304034919996</v>
      </c>
      <c r="I8" s="172">
        <v>6.5013310914950226</v>
      </c>
      <c r="J8" s="88">
        <v>10.174548276336376</v>
      </c>
      <c r="K8" s="89">
        <v>7.0681334213634113</v>
      </c>
    </row>
    <row r="9" spans="1:11" x14ac:dyDescent="0.25">
      <c r="A9" s="156" t="s">
        <v>198</v>
      </c>
      <c r="B9" s="131">
        <v>289359.071</v>
      </c>
      <c r="C9" s="132">
        <v>2731.85</v>
      </c>
      <c r="D9" s="131">
        <v>30655.123973619098</v>
      </c>
      <c r="E9" s="170">
        <v>207.47499999999999</v>
      </c>
      <c r="F9" s="171">
        <v>3.5643510427274796</v>
      </c>
      <c r="G9" s="172">
        <v>1.6133681734068399</v>
      </c>
      <c r="H9" s="171">
        <v>7.83534366525154</v>
      </c>
      <c r="I9" s="172">
        <v>9.1830022365478161</v>
      </c>
      <c r="J9" s="88">
        <v>10.594146527937637</v>
      </c>
      <c r="K9" s="89">
        <v>7.5946702783827815</v>
      </c>
    </row>
    <row r="10" spans="1:11" x14ac:dyDescent="0.25">
      <c r="A10" s="156" t="s">
        <v>199</v>
      </c>
      <c r="B10" s="131">
        <v>296162.99699999997</v>
      </c>
      <c r="C10" s="132">
        <v>2759.7</v>
      </c>
      <c r="D10" s="131">
        <v>33138.175594315799</v>
      </c>
      <c r="E10" s="170">
        <v>217.7</v>
      </c>
      <c r="F10" s="171">
        <v>2.351378160182156</v>
      </c>
      <c r="G10" s="172">
        <v>1.0194556802166996</v>
      </c>
      <c r="H10" s="171">
        <v>8.0999562188479217</v>
      </c>
      <c r="I10" s="172">
        <v>4.9283046150138548</v>
      </c>
      <c r="J10" s="88">
        <v>11.189168103372415</v>
      </c>
      <c r="K10" s="89">
        <v>7.8885386092691236</v>
      </c>
    </row>
    <row r="11" spans="1:11" x14ac:dyDescent="0.25">
      <c r="A11" s="156" t="s">
        <v>200</v>
      </c>
      <c r="B11" s="131">
        <v>300320.87974999996</v>
      </c>
      <c r="C11" s="132">
        <v>2823.7</v>
      </c>
      <c r="D11" s="131">
        <v>34091.980237363299</v>
      </c>
      <c r="E11" s="170">
        <v>209.45</v>
      </c>
      <c r="F11" s="171">
        <v>1.403917029513309</v>
      </c>
      <c r="G11" s="172">
        <v>2.3190926549987321</v>
      </c>
      <c r="H11" s="171">
        <v>2.8782654021880041</v>
      </c>
      <c r="I11" s="172">
        <v>-3.7896187413872302</v>
      </c>
      <c r="J11" s="88">
        <v>11.351851481569623</v>
      </c>
      <c r="K11" s="89">
        <v>7.4175726883167483</v>
      </c>
    </row>
    <row r="12" spans="1:11" x14ac:dyDescent="0.25">
      <c r="A12" s="157" t="s">
        <v>201</v>
      </c>
      <c r="B12" s="131">
        <v>299773.15574999998</v>
      </c>
      <c r="C12" s="132">
        <v>2864.63333333333</v>
      </c>
      <c r="D12" s="131">
        <v>33779.276656877497</v>
      </c>
      <c r="E12" s="170">
        <v>216.60833333333261</v>
      </c>
      <c r="F12" s="171">
        <v>-0.18237959360532524</v>
      </c>
      <c r="G12" s="172">
        <v>1.4812125934058249</v>
      </c>
      <c r="H12" s="171">
        <v>-0.91723501629598247</v>
      </c>
      <c r="I12" s="172">
        <v>3.9508235855812872</v>
      </c>
      <c r="J12" s="88">
        <v>11.268279366898415</v>
      </c>
      <c r="K12" s="89">
        <v>7.5980841207108645</v>
      </c>
    </row>
    <row r="13" spans="1:11" x14ac:dyDescent="0.25">
      <c r="A13" s="136" t="s">
        <v>202</v>
      </c>
      <c r="B13" s="131">
        <v>291546.72924999997</v>
      </c>
      <c r="C13" s="132">
        <v>2819.13333333333</v>
      </c>
      <c r="D13" s="131">
        <v>33688.559678302401</v>
      </c>
      <c r="E13" s="170">
        <v>217.89166666666631</v>
      </c>
      <c r="F13" s="171">
        <v>-2.7442171996416334</v>
      </c>
      <c r="G13" s="172">
        <v>-1.6707235148882125</v>
      </c>
      <c r="H13" s="171">
        <v>-0.26855808517328222</v>
      </c>
      <c r="I13" s="172">
        <v>0.59246720270859321</v>
      </c>
      <c r="J13" s="88">
        <v>11.555114943311409</v>
      </c>
      <c r="K13" s="89">
        <v>7.7520273987187913</v>
      </c>
    </row>
    <row r="14" spans="1:11" x14ac:dyDescent="0.25">
      <c r="A14" s="137" t="s">
        <v>203</v>
      </c>
      <c r="B14" s="131">
        <v>301816.33</v>
      </c>
      <c r="C14" s="132">
        <v>2871.4166666666601</v>
      </c>
      <c r="D14" s="131">
        <v>33290.897452344703</v>
      </c>
      <c r="E14" s="170">
        <v>212.61666666666599</v>
      </c>
      <c r="F14" s="171">
        <v>3.5224544540144391</v>
      </c>
      <c r="G14" s="172">
        <v>2.2128369385835844</v>
      </c>
      <c r="H14" s="171">
        <v>-1.1804073244895001</v>
      </c>
      <c r="I14" s="172">
        <v>-2.4209278311088815</v>
      </c>
      <c r="J14" s="88">
        <v>11.030184301937771</v>
      </c>
      <c r="K14" s="89">
        <v>7.3914930555555554</v>
      </c>
    </row>
    <row r="15" spans="1:11" x14ac:dyDescent="0.25">
      <c r="A15" s="136" t="s">
        <v>204</v>
      </c>
      <c r="B15" s="131">
        <v>311333.35649999999</v>
      </c>
      <c r="C15" s="132">
        <v>2925.86666666666</v>
      </c>
      <c r="D15" s="131">
        <v>34775.100281730003</v>
      </c>
      <c r="E15" s="170">
        <v>219.8999999999993</v>
      </c>
      <c r="F15" s="171">
        <v>3.1532510185913325</v>
      </c>
      <c r="G15" s="172">
        <v>1.5182291666666794</v>
      </c>
      <c r="H15" s="171">
        <v>4.4582842247191099</v>
      </c>
      <c r="I15" s="172">
        <v>3.4255702751430555</v>
      </c>
      <c r="J15" s="88">
        <v>11.169731593386141</v>
      </c>
      <c r="K15" s="89">
        <v>7.5024155828609045</v>
      </c>
    </row>
    <row r="16" spans="1:11" x14ac:dyDescent="0.25">
      <c r="A16" s="136" t="s">
        <v>205</v>
      </c>
      <c r="B16" s="131">
        <v>317987.23074999999</v>
      </c>
      <c r="C16" s="132">
        <v>2950.2083333333298</v>
      </c>
      <c r="D16" s="131">
        <v>35191.6793780394</v>
      </c>
      <c r="E16" s="170">
        <v>219.46666666666658</v>
      </c>
      <c r="F16" s="171">
        <v>2.1372185508172472</v>
      </c>
      <c r="G16" s="172">
        <v>1.3424655191579233</v>
      </c>
      <c r="H16" s="171">
        <v>1.1979234939209003</v>
      </c>
      <c r="I16" s="172">
        <v>-0.19705926936458082</v>
      </c>
      <c r="J16" s="88">
        <v>11.067010236554728</v>
      </c>
      <c r="K16" s="89">
        <v>7.4021886786084918</v>
      </c>
    </row>
    <row r="17" spans="1:11" x14ac:dyDescent="0.25">
      <c r="A17" s="136" t="s">
        <v>206</v>
      </c>
      <c r="B17" s="131">
        <v>324512.41075000004</v>
      </c>
      <c r="C17" s="132">
        <v>3085.50833333333</v>
      </c>
      <c r="D17" s="131">
        <v>38126.026181249101</v>
      </c>
      <c r="E17" s="170">
        <v>235.35833333333301</v>
      </c>
      <c r="F17" s="171">
        <v>2.0520257950641154</v>
      </c>
      <c r="G17" s="172">
        <v>4.311544984348485</v>
      </c>
      <c r="H17" s="171">
        <v>8.3381834998213122</v>
      </c>
      <c r="I17" s="172">
        <v>7.24103888213841</v>
      </c>
      <c r="J17" s="88">
        <v>11.748711272130937</v>
      </c>
      <c r="K17" s="89">
        <v>7.7659772383502252</v>
      </c>
    </row>
    <row r="18" spans="1:11" x14ac:dyDescent="0.25">
      <c r="A18" s="136" t="s">
        <v>207</v>
      </c>
      <c r="B18" s="131">
        <v>335318.20774999994</v>
      </c>
      <c r="C18" s="132">
        <v>3091.1833333333302</v>
      </c>
      <c r="D18" s="131">
        <v>40881.278262269203</v>
      </c>
      <c r="E18" s="170">
        <v>251.166666666666</v>
      </c>
      <c r="F18" s="171">
        <v>3.3298563142857867</v>
      </c>
      <c r="G18" s="172">
        <v>-0.1399348049405825</v>
      </c>
      <c r="H18" s="171">
        <v>7.2266961889019852</v>
      </c>
      <c r="I18" s="172">
        <v>6.7167085649540139</v>
      </c>
      <c r="J18" s="88">
        <v>12.191785986387197</v>
      </c>
      <c r="K18" s="89">
        <v>8.1446021254536021</v>
      </c>
    </row>
    <row r="19" spans="1:11" x14ac:dyDescent="0.25">
      <c r="A19" s="137" t="s">
        <v>208</v>
      </c>
      <c r="B19" s="131">
        <v>346795.30374999996</v>
      </c>
      <c r="C19" s="132">
        <v>3163.85</v>
      </c>
      <c r="D19" s="131">
        <v>42281.873903227803</v>
      </c>
      <c r="E19" s="170">
        <v>251.94166666666601</v>
      </c>
      <c r="F19" s="171">
        <v>3.4227476273990138</v>
      </c>
      <c r="G19" s="172">
        <v>2.9702890098496688</v>
      </c>
      <c r="H19" s="171">
        <v>3.4260074549852311</v>
      </c>
      <c r="I19" s="172">
        <v>0.30856005308560364</v>
      </c>
      <c r="J19" s="88">
        <v>12.192170264712763</v>
      </c>
      <c r="K19" s="89">
        <v>7.8923562219267946</v>
      </c>
    </row>
    <row r="20" spans="1:11" x14ac:dyDescent="0.25">
      <c r="A20" s="136" t="s">
        <v>209</v>
      </c>
      <c r="B20" s="131">
        <v>357117.61175000004</v>
      </c>
      <c r="C20" s="132">
        <v>3216.4</v>
      </c>
      <c r="D20" s="131">
        <v>45504.366157708202</v>
      </c>
      <c r="E20" s="170">
        <v>269.85833333333329</v>
      </c>
      <c r="F20" s="171">
        <v>2.9764843665360847</v>
      </c>
      <c r="G20" s="172">
        <v>1.1752397284519545</v>
      </c>
      <c r="H20" s="171">
        <v>7.6214508889928698</v>
      </c>
      <c r="I20" s="172">
        <v>7.1114345251879723</v>
      </c>
      <c r="J20" s="88">
        <v>12.742123227897119</v>
      </c>
      <c r="K20" s="89">
        <v>8.4677764214683897</v>
      </c>
    </row>
    <row r="21" spans="1:11" x14ac:dyDescent="0.25">
      <c r="A21" s="136" t="s">
        <v>210</v>
      </c>
      <c r="B21" s="131">
        <v>368272.50349999999</v>
      </c>
      <c r="C21" s="132">
        <v>3276.4666666666599</v>
      </c>
      <c r="D21" s="131">
        <v>47805.975664128702</v>
      </c>
      <c r="E21" s="170">
        <v>275.47500000000002</v>
      </c>
      <c r="F21" s="171">
        <v>3.1235904875531388</v>
      </c>
      <c r="G21" s="172">
        <v>2.3262865717595571</v>
      </c>
      <c r="H21" s="171">
        <v>5.0579970687727496</v>
      </c>
      <c r="I21" s="172">
        <v>2.0813389741531294</v>
      </c>
      <c r="J21" s="88">
        <v>12.981141738736598</v>
      </c>
      <c r="K21" s="89">
        <v>8.3436543093557436</v>
      </c>
    </row>
    <row r="22" spans="1:11" x14ac:dyDescent="0.25">
      <c r="A22" s="138" t="s">
        <v>211</v>
      </c>
      <c r="B22" s="131">
        <v>376730.77850000001</v>
      </c>
      <c r="C22" s="132">
        <v>3350.9333333333302</v>
      </c>
      <c r="D22" s="133">
        <v>48736.430090166403</v>
      </c>
      <c r="E22" s="173">
        <v>276.99166666666599</v>
      </c>
      <c r="F22" s="171">
        <v>2.296743557994148</v>
      </c>
      <c r="G22" s="172">
        <v>1.9367976354200815</v>
      </c>
      <c r="H22" s="171">
        <v>1.9463140603484612</v>
      </c>
      <c r="I22" s="172">
        <v>0.55056417702730531</v>
      </c>
      <c r="J22" s="88">
        <v>12.93667331461913</v>
      </c>
      <c r="K22" s="89">
        <v>8.2663724861730206</v>
      </c>
    </row>
    <row r="23" spans="1:11" x14ac:dyDescent="0.25">
      <c r="A23" s="58" t="s">
        <v>501</v>
      </c>
      <c r="B23" s="69">
        <v>356846.88104999997</v>
      </c>
      <c r="C23" s="80">
        <v>3219.7666666666642</v>
      </c>
      <c r="D23" s="70">
        <v>45041.984815500058</v>
      </c>
      <c r="E23" s="80">
        <v>265.25</v>
      </c>
      <c r="F23" s="76">
        <v>3.0298844707536343</v>
      </c>
      <c r="G23" s="77">
        <v>1.6537356281081359</v>
      </c>
      <c r="H23" s="76">
        <v>5.0556931324002594</v>
      </c>
      <c r="I23" s="77">
        <v>3.3537212588816048</v>
      </c>
      <c r="J23" s="76">
        <v>12.60877890647056</v>
      </c>
      <c r="K23" s="77">
        <v>8.2229523128755098</v>
      </c>
    </row>
    <row r="24" spans="1:11" x14ac:dyDescent="0.25">
      <c r="A24" s="60" t="s">
        <v>502</v>
      </c>
      <c r="B24" s="73">
        <v>333143.04625000001</v>
      </c>
      <c r="C24" s="90">
        <v>3075.0966666666632</v>
      </c>
      <c r="D24" s="75">
        <v>40028.218704916595</v>
      </c>
      <c r="E24" s="90">
        <v>243.625</v>
      </c>
      <c r="F24" s="78">
        <v>2.327015497261367</v>
      </c>
      <c r="G24" s="79">
        <v>1.5983031234409137</v>
      </c>
      <c r="H24" s="78">
        <v>3.7823891470799844</v>
      </c>
      <c r="I24" s="79">
        <v>2.5409695553924618</v>
      </c>
      <c r="J24" s="78">
        <v>11.96146468796738</v>
      </c>
      <c r="K24" s="79">
        <v>7.892886351847153</v>
      </c>
    </row>
    <row r="25" spans="1:11" x14ac:dyDescent="0.25">
      <c r="A25" s="216" t="s">
        <v>258</v>
      </c>
    </row>
  </sheetData>
  <mergeCells count="8">
    <mergeCell ref="B3:E3"/>
    <mergeCell ref="F3:I3"/>
    <mergeCell ref="J3:K3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Set 1</vt:lpstr>
      <vt:lpstr>Toronto's share of FS</vt:lpstr>
      <vt:lpstr>Sector generates billions</vt:lpstr>
      <vt:lpstr>Rank of employment</vt:lpstr>
      <vt:lpstr>Major TO sectors</vt:lpstr>
      <vt:lpstr>Major ON sectors</vt:lpstr>
      <vt:lpstr>Major CA sectors</vt:lpstr>
      <vt:lpstr>Employment and GDP</vt:lpstr>
      <vt:lpstr>TO's sector is growing</vt:lpstr>
      <vt:lpstr>ON's sector is growing</vt:lpstr>
      <vt:lpstr>CA's sector is growing</vt:lpstr>
      <vt:lpstr>Financial services growth</vt:lpstr>
      <vt:lpstr>Set 2</vt:lpstr>
      <vt:lpstr>Growth in employment</vt:lpstr>
      <vt:lpstr>Share of employment</vt:lpstr>
      <vt:lpstr>Global rankings</vt:lpstr>
      <vt:lpstr>Sub-indexes rankings</vt:lpstr>
      <vt:lpstr>Set 3</vt:lpstr>
      <vt:lpstr>Vital to export growth</vt:lpstr>
      <vt:lpstr>Financial services exports</vt:lpstr>
      <vt:lpstr>The largest market</vt:lpstr>
      <vt:lpstr>Source of foreign affiliate sal</vt:lpstr>
      <vt:lpstr>Investment abroad growing</vt:lpstr>
      <vt:lpstr>International operations</vt:lpstr>
      <vt:lpstr>Set 4</vt:lpstr>
      <vt:lpstr>Small business lending</vt:lpstr>
      <vt:lpstr>Lending by size of credit</vt:lpstr>
      <vt:lpstr>Total business lending</vt:lpstr>
      <vt:lpstr>World stock exchanges</vt:lpstr>
      <vt:lpstr>Soundness of banks</vt:lpstr>
      <vt:lpstr>Banks' market capitalization</vt:lpstr>
      <vt:lpstr>Investments</vt:lpstr>
      <vt:lpstr>VC funding Globally</vt:lpstr>
      <vt:lpstr>Bank &amp; pension funds assets</vt:lpstr>
      <vt:lpstr>Female representation</vt:lpstr>
      <vt:lpstr>Diversity policies</vt:lpstr>
      <vt:lpstr>C-suite gender diversity</vt:lpstr>
      <vt:lpstr>Director gender diversity</vt:lpstr>
      <vt:lpstr>Women on boards</vt:lpstr>
      <vt:lpstr>Additional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Joy</dc:creator>
  <cp:lastModifiedBy>Melse</cp:lastModifiedBy>
  <cp:lastPrinted>2019-11-28T23:03:29Z</cp:lastPrinted>
  <dcterms:created xsi:type="dcterms:W3CDTF">2019-11-26T14:47:55Z</dcterms:created>
  <dcterms:modified xsi:type="dcterms:W3CDTF">2020-02-18T21:52:57Z</dcterms:modified>
</cp:coreProperties>
</file>